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tabRatio="721" activeTab="0"/>
  </bookViews>
  <sheets>
    <sheet name="Общий зачет" sheetId="1" r:id="rId1"/>
    <sheet name="ММ" sheetId="2" r:id="rId2"/>
    <sheet name="МЖ" sheetId="3" r:id="rId3"/>
    <sheet name="ЖЖ" sheetId="4" r:id="rId4"/>
    <sheet name="Номера" sheetId="5" state="hidden" r:id="rId5"/>
    <sheet name="Уч" sheetId="6" state="hidden" r:id="rId6"/>
  </sheets>
  <definedNames/>
  <calcPr fullCalcOnLoad="1"/>
</workbook>
</file>

<file path=xl/sharedStrings.xml><?xml version="1.0" encoding="utf-8"?>
<sst xmlns="http://schemas.openxmlformats.org/spreadsheetml/2006/main" count="1264" uniqueCount="435">
  <si>
    <t>Место</t>
  </si>
  <si>
    <t>№</t>
  </si>
  <si>
    <t>Команда</t>
  </si>
  <si>
    <t>Фамилия</t>
  </si>
  <si>
    <t>Имя</t>
  </si>
  <si>
    <t>Старт</t>
  </si>
  <si>
    <t>Финиш</t>
  </si>
  <si>
    <t>Время</t>
  </si>
  <si>
    <t>КП</t>
  </si>
  <si>
    <t>Бонус</t>
  </si>
  <si>
    <t>Итог</t>
  </si>
  <si>
    <t>Начало</t>
  </si>
  <si>
    <t>Конец</t>
  </si>
  <si>
    <t>Б1</t>
  </si>
  <si>
    <t>Б2</t>
  </si>
  <si>
    <t>Б3</t>
  </si>
  <si>
    <t>Б4</t>
  </si>
  <si>
    <t>С31</t>
  </si>
  <si>
    <t>Хомяки</t>
  </si>
  <si>
    <t>Кантемиров</t>
  </si>
  <si>
    <t>Дмитрий</t>
  </si>
  <si>
    <t>Кантемирова</t>
  </si>
  <si>
    <t>Елена</t>
  </si>
  <si>
    <t>М25</t>
  </si>
  <si>
    <t>Держи забрало</t>
  </si>
  <si>
    <t>Величкин</t>
  </si>
  <si>
    <t>Игорь</t>
  </si>
  <si>
    <t>Оверин</t>
  </si>
  <si>
    <t>Алексей</t>
  </si>
  <si>
    <t>М20</t>
  </si>
  <si>
    <t>3x9+Westra</t>
  </si>
  <si>
    <t>Глушков</t>
  </si>
  <si>
    <t>Кирилл</t>
  </si>
  <si>
    <t>Семиков</t>
  </si>
  <si>
    <t>Александр</t>
  </si>
  <si>
    <t>С47</t>
  </si>
  <si>
    <t>По звёздам</t>
  </si>
  <si>
    <t>Якимов</t>
  </si>
  <si>
    <t>Семён</t>
  </si>
  <si>
    <t>Якимова</t>
  </si>
  <si>
    <t>Мария</t>
  </si>
  <si>
    <t>М01</t>
  </si>
  <si>
    <t>Почтальон Печкин на карбонайнере</t>
  </si>
  <si>
    <t>Красков</t>
  </si>
  <si>
    <t>Ломасов</t>
  </si>
  <si>
    <t>Роман</t>
  </si>
  <si>
    <t>С09</t>
  </si>
  <si>
    <t>dumb ways to die</t>
  </si>
  <si>
    <t>Смотраков</t>
  </si>
  <si>
    <t>Сергей</t>
  </si>
  <si>
    <t>Кузина</t>
  </si>
  <si>
    <t>Ксения</t>
  </si>
  <si>
    <t>М06</t>
  </si>
  <si>
    <t>ВподЪём!</t>
  </si>
  <si>
    <t>Желнин</t>
  </si>
  <si>
    <t>Сперанский</t>
  </si>
  <si>
    <t>Павел</t>
  </si>
  <si>
    <t>С15/М</t>
  </si>
  <si>
    <t>Куда ехать?</t>
  </si>
  <si>
    <t>Лаур</t>
  </si>
  <si>
    <t>Василий</t>
  </si>
  <si>
    <t>Журавлев</t>
  </si>
  <si>
    <t>Евгений</t>
  </si>
  <si>
    <t>С05</t>
  </si>
  <si>
    <t>Смешные ботинки</t>
  </si>
  <si>
    <t>Семенов</t>
  </si>
  <si>
    <t>Семенова</t>
  </si>
  <si>
    <t>Александра</t>
  </si>
  <si>
    <t>Васильев</t>
  </si>
  <si>
    <t>Влад</t>
  </si>
  <si>
    <t>Смирнова</t>
  </si>
  <si>
    <t>Светлана</t>
  </si>
  <si>
    <t>С33</t>
  </si>
  <si>
    <t>Всё сложилось!</t>
  </si>
  <si>
    <t>Сахаров</t>
  </si>
  <si>
    <t>Михаил</t>
  </si>
  <si>
    <t>Рождественская</t>
  </si>
  <si>
    <t>С04</t>
  </si>
  <si>
    <t>ТК МГТУ</t>
  </si>
  <si>
    <t>Носов</t>
  </si>
  <si>
    <t>Владимир</t>
  </si>
  <si>
    <t>Потапенко</t>
  </si>
  <si>
    <t>Валерия</t>
  </si>
  <si>
    <t>С06</t>
  </si>
  <si>
    <t>Double S</t>
  </si>
  <si>
    <t>Ковалев</t>
  </si>
  <si>
    <t>Елисеева</t>
  </si>
  <si>
    <t>С36</t>
  </si>
  <si>
    <t>Радисты</t>
  </si>
  <si>
    <t>Тихменев</t>
  </si>
  <si>
    <t>Мокрова</t>
  </si>
  <si>
    <t>Юлия</t>
  </si>
  <si>
    <t>c51</t>
  </si>
  <si>
    <t>КоролЁвские лемуры</t>
  </si>
  <si>
    <t>Чернышев</t>
  </si>
  <si>
    <t>Иван</t>
  </si>
  <si>
    <t>Чернышева</t>
  </si>
  <si>
    <t>Таня</t>
  </si>
  <si>
    <t>С23</t>
  </si>
  <si>
    <t>Быстрее, чем кролики</t>
  </si>
  <si>
    <t>Зайцева</t>
  </si>
  <si>
    <t>Екатерина</t>
  </si>
  <si>
    <t>Щербаков</t>
  </si>
  <si>
    <t>Святослав</t>
  </si>
  <si>
    <t>С12</t>
  </si>
  <si>
    <t>Карамба!</t>
  </si>
  <si>
    <t>Олейник</t>
  </si>
  <si>
    <t>Никитина</t>
  </si>
  <si>
    <t>Татьяна</t>
  </si>
  <si>
    <t>Пацантре</t>
  </si>
  <si>
    <t>Морозов</t>
  </si>
  <si>
    <t>Сафронов</t>
  </si>
  <si>
    <t>С27</t>
  </si>
  <si>
    <t>ДиКиЕ СтУдЕнТы</t>
  </si>
  <si>
    <t>Чехонин</t>
  </si>
  <si>
    <t>Рагулина</t>
  </si>
  <si>
    <t>Анастасия</t>
  </si>
  <si>
    <t>С16</t>
  </si>
  <si>
    <t>Лёвчик и Залипон</t>
  </si>
  <si>
    <t>Мельникова</t>
  </si>
  <si>
    <t>Пекичев</t>
  </si>
  <si>
    <t>М12</t>
  </si>
  <si>
    <t>108crew</t>
  </si>
  <si>
    <t>Чистов</t>
  </si>
  <si>
    <t>Шитов</t>
  </si>
  <si>
    <t>С02</t>
  </si>
  <si>
    <t>RIFFЫ</t>
  </si>
  <si>
    <t>Шерифзянов</t>
  </si>
  <si>
    <t>Рустам</t>
  </si>
  <si>
    <t>Шерифзянова</t>
  </si>
  <si>
    <t>802</t>
  </si>
  <si>
    <t>Рогаль</t>
  </si>
  <si>
    <t xml:space="preserve">Анна </t>
  </si>
  <si>
    <t>Миронова</t>
  </si>
  <si>
    <t xml:space="preserve">Илона </t>
  </si>
  <si>
    <t>С38</t>
  </si>
  <si>
    <t>Команда на гибридах</t>
  </si>
  <si>
    <t>Якимец</t>
  </si>
  <si>
    <t>Степан</t>
  </si>
  <si>
    <t>Пряженцева</t>
  </si>
  <si>
    <t>Оля</t>
  </si>
  <si>
    <t>С21</t>
  </si>
  <si>
    <t>Звездорылы</t>
  </si>
  <si>
    <t>Лямин</t>
  </si>
  <si>
    <t>Григорьева</t>
  </si>
  <si>
    <t>Ольга</t>
  </si>
  <si>
    <t>М30</t>
  </si>
  <si>
    <t>Однокашники</t>
  </si>
  <si>
    <t>Татаринов</t>
  </si>
  <si>
    <t>Косов</t>
  </si>
  <si>
    <t>С43</t>
  </si>
  <si>
    <t>Звезду с неба!</t>
  </si>
  <si>
    <t>Беляев</t>
  </si>
  <si>
    <t>Андрей</t>
  </si>
  <si>
    <t>Сергеева</t>
  </si>
  <si>
    <t>М21</t>
  </si>
  <si>
    <t>Добрые и отзывчивые</t>
  </si>
  <si>
    <t>Колесников</t>
  </si>
  <si>
    <t>Илья</t>
  </si>
  <si>
    <t>Бондарь</t>
  </si>
  <si>
    <t>М09</t>
  </si>
  <si>
    <t>Фбайк</t>
  </si>
  <si>
    <t>Юсов</t>
  </si>
  <si>
    <t>Савин</t>
  </si>
  <si>
    <t>Виктор</t>
  </si>
  <si>
    <t>М04</t>
  </si>
  <si>
    <t>Двое против ветра</t>
  </si>
  <si>
    <t>Матвеев</t>
  </si>
  <si>
    <t>Мельников</t>
  </si>
  <si>
    <t>Артем</t>
  </si>
  <si>
    <t>М27</t>
  </si>
  <si>
    <t>...наилучшим образом</t>
  </si>
  <si>
    <t>Архипов</t>
  </si>
  <si>
    <t>Тележников</t>
  </si>
  <si>
    <t>М08</t>
  </si>
  <si>
    <t>Железобетонная ракета!</t>
  </si>
  <si>
    <t>Герасимов</t>
  </si>
  <si>
    <t>Бондарчук</t>
  </si>
  <si>
    <t>Марк</t>
  </si>
  <si>
    <t>М18</t>
  </si>
  <si>
    <t>Утренние тапочки</t>
  </si>
  <si>
    <t>Галимшин</t>
  </si>
  <si>
    <t>Эльдар</t>
  </si>
  <si>
    <t>Трошкин</t>
  </si>
  <si>
    <t>Ж3</t>
  </si>
  <si>
    <t>ЦАПли</t>
  </si>
  <si>
    <t>Крюкова</t>
  </si>
  <si>
    <t>Наркович</t>
  </si>
  <si>
    <t>М05</t>
  </si>
  <si>
    <t>Два колеса</t>
  </si>
  <si>
    <t>Юрчук</t>
  </si>
  <si>
    <t>Белкин</t>
  </si>
  <si>
    <t>Денис</t>
  </si>
  <si>
    <t>М26</t>
  </si>
  <si>
    <t>2х1</t>
  </si>
  <si>
    <t>Петкогло</t>
  </si>
  <si>
    <t>Олег</t>
  </si>
  <si>
    <t>Согрин</t>
  </si>
  <si>
    <t>Максим</t>
  </si>
  <si>
    <t>М17</t>
  </si>
  <si>
    <t>Не ссы, прорвемся!</t>
  </si>
  <si>
    <t>Мерзляков</t>
  </si>
  <si>
    <t>Станислав</t>
  </si>
  <si>
    <t>Новиков</t>
  </si>
  <si>
    <t>Ж2</t>
  </si>
  <si>
    <t>Генер+1</t>
  </si>
  <si>
    <t>Галиньш</t>
  </si>
  <si>
    <t>Катерина</t>
  </si>
  <si>
    <t>С26</t>
  </si>
  <si>
    <t>Пчёлки мая</t>
  </si>
  <si>
    <t>Коршиков</t>
  </si>
  <si>
    <t>Ярослав</t>
  </si>
  <si>
    <t>Лукина</t>
  </si>
  <si>
    <t>Ирина</t>
  </si>
  <si>
    <t>С30</t>
  </si>
  <si>
    <t>Мир по дороге</t>
  </si>
  <si>
    <t>Дровников</t>
  </si>
  <si>
    <t>Васильева</t>
  </si>
  <si>
    <t>Ж4</t>
  </si>
  <si>
    <t>ДОлина</t>
  </si>
  <si>
    <t>Дондупова</t>
  </si>
  <si>
    <t>Динара</t>
  </si>
  <si>
    <t>Хорунжева</t>
  </si>
  <si>
    <t>М07</t>
  </si>
  <si>
    <t>Маевцы</t>
  </si>
  <si>
    <t>Загордан</t>
  </si>
  <si>
    <t>Анатолий</t>
  </si>
  <si>
    <t>Маркин</t>
  </si>
  <si>
    <t>С13</t>
  </si>
  <si>
    <t>Огненные хорьки</t>
  </si>
  <si>
    <t>Симакина</t>
  </si>
  <si>
    <t>Ярослава</t>
  </si>
  <si>
    <t>Симакин</t>
  </si>
  <si>
    <t>С07</t>
  </si>
  <si>
    <t>Без паники!</t>
  </si>
  <si>
    <t>Никульникова</t>
  </si>
  <si>
    <t>Ярмоленко</t>
  </si>
  <si>
    <t>С10</t>
  </si>
  <si>
    <t>Альтаир</t>
  </si>
  <si>
    <t>Вдовкина</t>
  </si>
  <si>
    <t>Боцев</t>
  </si>
  <si>
    <t>Юрий</t>
  </si>
  <si>
    <t>С45</t>
  </si>
  <si>
    <t>Велодятлы</t>
  </si>
  <si>
    <t>Лазарев</t>
  </si>
  <si>
    <t>Антон</t>
  </si>
  <si>
    <t>Саловская</t>
  </si>
  <si>
    <t>М13</t>
  </si>
  <si>
    <t>Удар копытом по голове</t>
  </si>
  <si>
    <t>Дещеревский</t>
  </si>
  <si>
    <t>Ж1</t>
  </si>
  <si>
    <t>Паликовы</t>
  </si>
  <si>
    <t>Полякова</t>
  </si>
  <si>
    <t>Есения</t>
  </si>
  <si>
    <t>М02</t>
  </si>
  <si>
    <t>Боевая машина</t>
  </si>
  <si>
    <t>Фефелов</t>
  </si>
  <si>
    <t>Тимур</t>
  </si>
  <si>
    <t>М19</t>
  </si>
  <si>
    <t>Wrongway</t>
  </si>
  <si>
    <t>Бабенко</t>
  </si>
  <si>
    <t>Долотов</t>
  </si>
  <si>
    <t>С34</t>
  </si>
  <si>
    <t>ЛМГ</t>
  </si>
  <si>
    <t>Кузнецов</t>
  </si>
  <si>
    <t>Клинк</t>
  </si>
  <si>
    <t>Галина</t>
  </si>
  <si>
    <t>М14</t>
  </si>
  <si>
    <t>Qwerty</t>
  </si>
  <si>
    <t>Егоров</t>
  </si>
  <si>
    <t>С40</t>
  </si>
  <si>
    <t>Катацца!</t>
  </si>
  <si>
    <t>Мальцев</t>
  </si>
  <si>
    <t>Константин</t>
  </si>
  <si>
    <t>Будашова</t>
  </si>
  <si>
    <t>С14</t>
  </si>
  <si>
    <t>Я хочу быть высокой сосной</t>
  </si>
  <si>
    <t>Никита</t>
  </si>
  <si>
    <t>Кесареева</t>
  </si>
  <si>
    <t>С46</t>
  </si>
  <si>
    <t>ВеЛоТрУсИкИ</t>
  </si>
  <si>
    <t>Вассерман</t>
  </si>
  <si>
    <t>Леонидос</t>
  </si>
  <si>
    <t>Ковтун</t>
  </si>
  <si>
    <t>С20</t>
  </si>
  <si>
    <t>Ad astra!</t>
  </si>
  <si>
    <t>Букова</t>
  </si>
  <si>
    <t>Наталья</t>
  </si>
  <si>
    <t>Ситников</t>
  </si>
  <si>
    <t>С35</t>
  </si>
  <si>
    <t>Заплутавший и потерянная</t>
  </si>
  <si>
    <t>Больдюсов</t>
  </si>
  <si>
    <t>Калинина</t>
  </si>
  <si>
    <t>Олеся</t>
  </si>
  <si>
    <t>М11</t>
  </si>
  <si>
    <t>Умба</t>
  </si>
  <si>
    <t>Лайчук</t>
  </si>
  <si>
    <t>Багимов</t>
  </si>
  <si>
    <t>М28</t>
  </si>
  <si>
    <t>Скрипач не нужен!</t>
  </si>
  <si>
    <t>Скворцов</t>
  </si>
  <si>
    <t>Гуров</t>
  </si>
  <si>
    <t>Николай</t>
  </si>
  <si>
    <t>М24</t>
  </si>
  <si>
    <t>Бурелом напролом</t>
  </si>
  <si>
    <t>Рощин</t>
  </si>
  <si>
    <t>Блайвас</t>
  </si>
  <si>
    <t>Юлий</t>
  </si>
  <si>
    <t>С25</t>
  </si>
  <si>
    <t>Фруктоза</t>
  </si>
  <si>
    <t>Кондрашов</t>
  </si>
  <si>
    <t>Ловитская</t>
  </si>
  <si>
    <t>С08</t>
  </si>
  <si>
    <t>Патиссон</t>
  </si>
  <si>
    <t>Шилов</t>
  </si>
  <si>
    <t>Молодина</t>
  </si>
  <si>
    <t>Варвара</t>
  </si>
  <si>
    <t>Ж5</t>
  </si>
  <si>
    <t>Комета</t>
  </si>
  <si>
    <t>Давыдова</t>
  </si>
  <si>
    <t>С41</t>
  </si>
  <si>
    <t>Летяги</t>
  </si>
  <si>
    <t>Грайцев</t>
  </si>
  <si>
    <t>Добровольская</t>
  </si>
  <si>
    <t>Алёна</t>
  </si>
  <si>
    <t>С18</t>
  </si>
  <si>
    <t>Навигаторы</t>
  </si>
  <si>
    <t>Ананько</t>
  </si>
  <si>
    <t>Киселева</t>
  </si>
  <si>
    <t>Анна</t>
  </si>
  <si>
    <t>М03</t>
  </si>
  <si>
    <t>поехали</t>
  </si>
  <si>
    <t>Чебаков</t>
  </si>
  <si>
    <t>Ляхов</t>
  </si>
  <si>
    <t>безназвания</t>
  </si>
  <si>
    <t>Борков</t>
  </si>
  <si>
    <t>Киселев</t>
  </si>
  <si>
    <t>М23</t>
  </si>
  <si>
    <t>АнтиЗОЖ</t>
  </si>
  <si>
    <t>Дмитриев</t>
  </si>
  <si>
    <t>Пугачев</t>
  </si>
  <si>
    <t>С29</t>
  </si>
  <si>
    <t>Перчики</t>
  </si>
  <si>
    <t>Протопопов</t>
  </si>
  <si>
    <t>Антон+Павел</t>
  </si>
  <si>
    <t>Протопопова</t>
  </si>
  <si>
    <t>сход</t>
  </si>
  <si>
    <t>Год рождения</t>
  </si>
  <si>
    <t>Экскурсия</t>
  </si>
  <si>
    <t>Да (прислать скан паспорта!!!)</t>
  </si>
  <si>
    <t>Фомин</t>
  </si>
  <si>
    <t>Самарин</t>
  </si>
  <si>
    <t>Рахман</t>
  </si>
  <si>
    <t>Да</t>
  </si>
  <si>
    <t>Штремель</t>
  </si>
  <si>
    <t>Маргарита</t>
  </si>
  <si>
    <t>Окунев</t>
  </si>
  <si>
    <t>Нет</t>
  </si>
  <si>
    <t>Ивлев</t>
  </si>
  <si>
    <t>Павленко</t>
  </si>
  <si>
    <t>Вовк</t>
  </si>
  <si>
    <t>Лядова</t>
  </si>
  <si>
    <t>Рябинина</t>
  </si>
  <si>
    <t>Свирский</t>
  </si>
  <si>
    <t>Свирская</t>
  </si>
  <si>
    <t>Надежда</t>
  </si>
  <si>
    <t>Леонид</t>
  </si>
  <si>
    <t>Гусева</t>
  </si>
  <si>
    <t>Осетрова</t>
  </si>
  <si>
    <t>Ордин</t>
  </si>
  <si>
    <t>Ольчев</t>
  </si>
  <si>
    <t>Коногина</t>
  </si>
  <si>
    <t>Башинский</t>
  </si>
  <si>
    <t>Мягкова</t>
  </si>
  <si>
    <t>Дарья</t>
  </si>
  <si>
    <t>Иванов</t>
  </si>
  <si>
    <t>Иванова</t>
  </si>
  <si>
    <t>Антипов</t>
  </si>
  <si>
    <t>Григорий</t>
  </si>
  <si>
    <t>Мартыненко</t>
  </si>
  <si>
    <t>Брусанов</t>
  </si>
  <si>
    <t>Штарков</t>
  </si>
  <si>
    <t>Уткин</t>
  </si>
  <si>
    <t>Позднякова</t>
  </si>
  <si>
    <t>Наталия</t>
  </si>
  <si>
    <t>Полина</t>
  </si>
  <si>
    <t>Павлов</t>
  </si>
  <si>
    <t>Шубин</t>
  </si>
  <si>
    <t>Виталик</t>
  </si>
  <si>
    <t>Шокуров</t>
  </si>
  <si>
    <t>Ньи</t>
  </si>
  <si>
    <t>Мещеряков</t>
  </si>
  <si>
    <t>Назарова</t>
  </si>
  <si>
    <t>Романов</t>
  </si>
  <si>
    <t>Бувина</t>
  </si>
  <si>
    <t>Бувин</t>
  </si>
  <si>
    <t>Кудряшов</t>
  </si>
  <si>
    <t>Бондарева</t>
  </si>
  <si>
    <t>Дарина</t>
  </si>
  <si>
    <t>Барков</t>
  </si>
  <si>
    <t>Толстобров</t>
  </si>
  <si>
    <t>Артур</t>
  </si>
  <si>
    <t>Гальцев</t>
  </si>
  <si>
    <t>Вячеслав</t>
  </si>
  <si>
    <t>Дюмин</t>
  </si>
  <si>
    <t>Перов</t>
  </si>
  <si>
    <t>Степанов</t>
  </si>
  <si>
    <t>Пинчук</t>
  </si>
  <si>
    <t>Виталий</t>
  </si>
  <si>
    <t>Чумало</t>
  </si>
  <si>
    <t>Белова</t>
  </si>
  <si>
    <t>Ледовский</t>
  </si>
  <si>
    <t>Босняков</t>
  </si>
  <si>
    <t>Бирюков</t>
  </si>
  <si>
    <t>Пухов</t>
  </si>
  <si>
    <t>Шитьков</t>
  </si>
  <si>
    <t>Арпишкина</t>
  </si>
  <si>
    <t>Елизавета</t>
  </si>
  <si>
    <t>Осечкин</t>
  </si>
  <si>
    <t>Мартынова</t>
  </si>
  <si>
    <t>Коптева</t>
  </si>
  <si>
    <t>Карцева</t>
  </si>
  <si>
    <t>Соловьян</t>
  </si>
  <si>
    <t>Федосеева</t>
  </si>
  <si>
    <t>Коломейцев</t>
  </si>
  <si>
    <t>Федулин</t>
  </si>
  <si>
    <t>Деева</t>
  </si>
  <si>
    <t>Евгения</t>
  </si>
  <si>
    <t>Зименков</t>
  </si>
  <si>
    <t>Свинтицкий</t>
  </si>
  <si>
    <t>#VALUE!:blankIndicator:</t>
  </si>
  <si>
    <t>Отсечка на 6 КП</t>
  </si>
  <si>
    <t>C32</t>
  </si>
  <si>
    <t>51/С</t>
  </si>
  <si>
    <t>От поребрика до бордюра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</si>
</sst>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h:mm:ss;@"/>
    <numFmt numFmtId="165" formatCode="hh:mm:ss"/>
    <numFmt numFmtId="166" formatCode="hh:mm"/>
    <numFmt numFmtId="167" formatCode="[$-F400]h:mm:ss\ AM/PM"/>
  </numFmts>
  <fonts count="28">
    <font>
      <sz val="10"/>
      <color indexed="8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54"/>
      <name val="Arial"/>
      <family val="2"/>
    </font>
    <font>
      <sz val="10"/>
      <color indexed="55"/>
      <name val="Arial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7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/>
      <bottom style="thin"/>
    </border>
    <border>
      <left style="thin">
        <color indexed="8"/>
      </left>
      <right style="medium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medium">
        <color indexed="8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 style="medium">
        <color indexed="8"/>
      </left>
      <right style="medium">
        <color indexed="8"/>
      </right>
      <top style="thin"/>
      <bottom style="medium"/>
    </border>
    <border>
      <left style="thin">
        <color indexed="8"/>
      </left>
      <right style="medium">
        <color indexed="8"/>
      </right>
      <top style="thin"/>
      <bottom style="medium"/>
    </border>
    <border>
      <left>
        <color indexed="63"/>
      </left>
      <right style="thin">
        <color indexed="8"/>
      </right>
      <top style="thin"/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>
        <color indexed="8"/>
      </left>
      <right style="thin">
        <color indexed="8"/>
      </right>
      <top style="thin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 style="medium">
        <color indexed="8"/>
      </right>
      <top style="thin"/>
      <bottom style="medium"/>
    </border>
    <border>
      <left style="medium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8"/>
      </left>
      <right style="thin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medium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>
        <color indexed="8"/>
      </right>
      <top style="thin"/>
      <bottom style="thin"/>
    </border>
    <border>
      <left style="thin">
        <color indexed="8"/>
      </left>
      <right style="medium"/>
      <top style="thin"/>
      <bottom style="thin"/>
    </border>
    <border>
      <left style="medium"/>
      <right style="thin">
        <color indexed="8"/>
      </right>
      <top style="thin"/>
      <bottom style="medium"/>
    </border>
    <border>
      <left style="thin">
        <color indexed="8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medium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indexed="8"/>
      </left>
      <right style="medium">
        <color indexed="8"/>
      </right>
      <top style="thin"/>
      <bottom>
        <color indexed="63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/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medium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/>
      <right style="thin">
        <color indexed="8"/>
      </right>
      <top style="thin"/>
      <bottom>
        <color indexed="63"/>
      </bottom>
    </border>
    <border>
      <left style="thin">
        <color indexed="8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medium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/>
    </border>
    <border>
      <left style="medium"/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/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/>
      <top style="thin"/>
      <bottom style="medium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/>
      <right style="medium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>
        <color indexed="63"/>
      </right>
      <top style="medium"/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 style="thin">
        <color indexed="8"/>
      </right>
      <top style="medium"/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medium">
        <color indexed="8"/>
      </right>
      <top style="medium"/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thin">
        <color indexed="8"/>
      </right>
      <top style="medium"/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/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1083">
    <xf numFmtId="0" fontId="0" fillId="0" borderId="0" xfId="0" applyAlignment="1">
      <alignment/>
    </xf>
    <xf numFmtId="0" fontId="19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20" fillId="0" borderId="10" xfId="0" applyFont="1" applyBorder="1" applyAlignment="1">
      <alignment horizontal="center" wrapText="1"/>
    </xf>
    <xf numFmtId="164" fontId="20" fillId="0" borderId="11" xfId="0" applyNumberFormat="1" applyFont="1" applyBorder="1" applyAlignment="1">
      <alignment horizontal="center" wrapText="1"/>
    </xf>
    <xf numFmtId="164" fontId="20" fillId="0" borderId="12" xfId="0" applyNumberFormat="1" applyFont="1" applyBorder="1" applyAlignment="1">
      <alignment horizontal="center" wrapText="1"/>
    </xf>
    <xf numFmtId="164" fontId="20" fillId="0" borderId="0" xfId="0" applyNumberFormat="1" applyFont="1" applyBorder="1" applyAlignment="1">
      <alignment horizontal="center" wrapText="1"/>
    </xf>
    <xf numFmtId="0" fontId="20" fillId="0" borderId="13" xfId="0" applyFont="1" applyBorder="1" applyAlignment="1">
      <alignment horizontal="center" wrapText="1"/>
    </xf>
    <xf numFmtId="46" fontId="20" fillId="0" borderId="14" xfId="0" applyNumberFormat="1" applyFont="1" applyBorder="1" applyAlignment="1">
      <alignment horizontal="center" wrapText="1"/>
    </xf>
    <xf numFmtId="46" fontId="20" fillId="0" borderId="10" xfId="0" applyNumberFormat="1" applyFont="1" applyBorder="1" applyAlignment="1">
      <alignment horizontal="center" wrapText="1"/>
    </xf>
    <xf numFmtId="46" fontId="20" fillId="0" borderId="15" xfId="0" applyNumberFormat="1" applyFont="1" applyBorder="1" applyAlignment="1">
      <alignment horizontal="center" wrapText="1"/>
    </xf>
    <xf numFmtId="0" fontId="0" fillId="0" borderId="16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17" xfId="0" applyBorder="1" applyAlignment="1">
      <alignment wrapText="1"/>
    </xf>
    <xf numFmtId="165" fontId="0" fillId="0" borderId="0" xfId="0" applyNumberFormat="1" applyAlignment="1">
      <alignment wrapText="1"/>
    </xf>
    <xf numFmtId="165" fontId="0" fillId="0" borderId="0" xfId="0" applyNumberFormat="1" applyFont="1" applyAlignment="1">
      <alignment wrapText="1"/>
    </xf>
    <xf numFmtId="1" fontId="0" fillId="0" borderId="0" xfId="0" applyNumberFormat="1" applyAlignment="1">
      <alignment wrapText="1"/>
    </xf>
    <xf numFmtId="165" fontId="0" fillId="0" borderId="18" xfId="0" applyNumberFormat="1" applyFont="1" applyBorder="1" applyAlignment="1">
      <alignment horizontal="center" vertical="top" wrapText="1"/>
    </xf>
    <xf numFmtId="165" fontId="0" fillId="0" borderId="19" xfId="0" applyNumberFormat="1" applyFont="1" applyBorder="1" applyAlignment="1">
      <alignment horizontal="center" vertical="top" wrapText="1"/>
    </xf>
    <xf numFmtId="165" fontId="0" fillId="0" borderId="20" xfId="0" applyNumberFormat="1" applyFont="1" applyBorder="1" applyAlignment="1">
      <alignment horizontal="center" vertical="top" wrapText="1"/>
    </xf>
    <xf numFmtId="1" fontId="21" fillId="0" borderId="21" xfId="0" applyNumberFormat="1" applyFont="1" applyBorder="1" applyAlignment="1">
      <alignment horizontal="center" vertical="top" wrapText="1"/>
    </xf>
    <xf numFmtId="1" fontId="21" fillId="0" borderId="22" xfId="0" applyNumberFormat="1" applyFont="1" applyBorder="1" applyAlignment="1">
      <alignment horizontal="center" vertical="top" wrapText="1"/>
    </xf>
    <xf numFmtId="1" fontId="21" fillId="0" borderId="23" xfId="0" applyNumberFormat="1" applyFont="1" applyBorder="1" applyAlignment="1">
      <alignment horizontal="center" vertical="top" wrapText="1"/>
    </xf>
    <xf numFmtId="0" fontId="20" fillId="0" borderId="24" xfId="0" applyFont="1" applyBorder="1" applyAlignment="1">
      <alignment horizontal="center" wrapText="1"/>
    </xf>
    <xf numFmtId="0" fontId="20" fillId="0" borderId="25" xfId="0" applyFont="1" applyBorder="1" applyAlignment="1">
      <alignment horizontal="center" wrapText="1"/>
    </xf>
    <xf numFmtId="0" fontId="20" fillId="0" borderId="26" xfId="0" applyFont="1" applyBorder="1" applyAlignment="1">
      <alignment horizontal="center" wrapText="1"/>
    </xf>
    <xf numFmtId="0" fontId="20" fillId="0" borderId="27" xfId="0" applyFont="1" applyBorder="1" applyAlignment="1">
      <alignment horizontal="center" wrapText="1"/>
    </xf>
    <xf numFmtId="165" fontId="20" fillId="0" borderId="11" xfId="0" applyNumberFormat="1" applyFont="1" applyBorder="1" applyAlignment="1">
      <alignment horizontal="center" wrapText="1"/>
    </xf>
    <xf numFmtId="165" fontId="20" fillId="0" borderId="12" xfId="0" applyNumberFormat="1" applyFont="1" applyBorder="1" applyAlignment="1">
      <alignment horizontal="center" wrapText="1"/>
    </xf>
    <xf numFmtId="165" fontId="20" fillId="0" borderId="0" xfId="0" applyNumberFormat="1" applyFont="1" applyBorder="1" applyAlignment="1">
      <alignment horizontal="center" wrapText="1"/>
    </xf>
    <xf numFmtId="165" fontId="19" fillId="0" borderId="28" xfId="0" applyNumberFormat="1" applyFont="1" applyBorder="1" applyAlignment="1">
      <alignment horizontal="center" wrapText="1"/>
    </xf>
    <xf numFmtId="165" fontId="19" fillId="0" borderId="24" xfId="0" applyNumberFormat="1" applyFont="1" applyBorder="1" applyAlignment="1">
      <alignment horizontal="center" wrapText="1"/>
    </xf>
    <xf numFmtId="165" fontId="19" fillId="0" borderId="29" xfId="0" applyNumberFormat="1" applyFont="1" applyBorder="1" applyAlignment="1">
      <alignment horizontal="center" wrapText="1"/>
    </xf>
    <xf numFmtId="1" fontId="20" fillId="0" borderId="14" xfId="0" applyNumberFormat="1" applyFont="1" applyBorder="1" applyAlignment="1">
      <alignment horizontal="center" wrapText="1"/>
    </xf>
    <xf numFmtId="1" fontId="20" fillId="0" borderId="10" xfId="0" applyNumberFormat="1" applyFont="1" applyBorder="1" applyAlignment="1">
      <alignment horizontal="center" wrapText="1"/>
    </xf>
    <xf numFmtId="1" fontId="20" fillId="0" borderId="15" xfId="0" applyNumberFormat="1" applyFont="1" applyBorder="1" applyAlignment="1">
      <alignment horizontal="center" wrapText="1"/>
    </xf>
    <xf numFmtId="165" fontId="20" fillId="0" borderId="30" xfId="0" applyNumberFormat="1" applyFont="1" applyBorder="1" applyAlignment="1">
      <alignment horizontal="center" wrapText="1"/>
    </xf>
    <xf numFmtId="0" fontId="20" fillId="0" borderId="15" xfId="0" applyFont="1" applyBorder="1" applyAlignment="1">
      <alignment horizontal="center" wrapText="1"/>
    </xf>
    <xf numFmtId="0" fontId="20" fillId="0" borderId="11" xfId="0" applyFont="1" applyBorder="1" applyAlignment="1">
      <alignment horizontal="center" wrapText="1"/>
    </xf>
    <xf numFmtId="0" fontId="20" fillId="0" borderId="12" xfId="0" applyFont="1" applyBorder="1" applyAlignment="1">
      <alignment horizontal="center" wrapText="1"/>
    </xf>
    <xf numFmtId="0" fontId="20" fillId="0" borderId="14" xfId="0" applyFont="1" applyBorder="1" applyAlignment="1">
      <alignment horizontal="center" wrapText="1"/>
    </xf>
    <xf numFmtId="164" fontId="20" fillId="0" borderId="31" xfId="0" applyNumberFormat="1" applyFont="1" applyBorder="1" applyAlignment="1">
      <alignment horizontal="center" wrapText="1"/>
    </xf>
    <xf numFmtId="0" fontId="0" fillId="24" borderId="32" xfId="0" applyNumberFormat="1" applyFont="1" applyFill="1" applyBorder="1" applyAlignment="1">
      <alignment horizontal="center" wrapText="1" readingOrder="1"/>
    </xf>
    <xf numFmtId="0" fontId="0" fillId="24" borderId="33" xfId="0" applyNumberFormat="1" applyFont="1" applyFill="1" applyBorder="1" applyAlignment="1">
      <alignment horizontal="left" wrapText="1" readingOrder="1"/>
    </xf>
    <xf numFmtId="0" fontId="0" fillId="24" borderId="34" xfId="0" applyNumberFormat="1" applyFont="1" applyFill="1" applyBorder="1" applyAlignment="1">
      <alignment horizontal="left" wrapText="1" readingOrder="1"/>
    </xf>
    <xf numFmtId="0" fontId="0" fillId="24" borderId="35" xfId="0" applyNumberFormat="1" applyFont="1" applyFill="1" applyBorder="1" applyAlignment="1">
      <alignment horizontal="left" wrapText="1" readingOrder="1"/>
    </xf>
    <xf numFmtId="0" fontId="0" fillId="24" borderId="36" xfId="0" applyNumberFormat="1" applyFont="1" applyFill="1" applyBorder="1" applyAlignment="1">
      <alignment horizontal="left" wrapText="1" readingOrder="1"/>
    </xf>
    <xf numFmtId="165" fontId="0" fillId="25" borderId="37" xfId="0" applyNumberFormat="1" applyFont="1" applyFill="1" applyBorder="1" applyAlignment="1">
      <alignment wrapText="1"/>
    </xf>
    <xf numFmtId="165" fontId="0" fillId="25" borderId="33" xfId="0" applyNumberFormat="1" applyFont="1" applyFill="1" applyBorder="1" applyAlignment="1">
      <alignment wrapText="1"/>
    </xf>
    <xf numFmtId="165" fontId="0" fillId="24" borderId="38" xfId="0" applyNumberFormat="1" applyFont="1" applyFill="1" applyBorder="1" applyAlignment="1">
      <alignment wrapText="1"/>
    </xf>
    <xf numFmtId="165" fontId="0" fillId="24" borderId="37" xfId="0" applyNumberFormat="1" applyFont="1" applyFill="1" applyBorder="1" applyAlignment="1">
      <alignment horizontal="left" wrapText="1" readingOrder="1"/>
    </xf>
    <xf numFmtId="165" fontId="0" fillId="24" borderId="36" xfId="0" applyNumberFormat="1" applyFont="1" applyFill="1" applyBorder="1" applyAlignment="1">
      <alignment horizontal="left" wrapText="1" readingOrder="1"/>
    </xf>
    <xf numFmtId="165" fontId="0" fillId="24" borderId="32" xfId="0" applyNumberFormat="1" applyFont="1" applyFill="1" applyBorder="1" applyAlignment="1">
      <alignment wrapText="1"/>
    </xf>
    <xf numFmtId="0" fontId="19" fillId="25" borderId="39" xfId="0" applyFont="1" applyFill="1" applyBorder="1" applyAlignment="1">
      <alignment wrapText="1"/>
    </xf>
    <xf numFmtId="0" fontId="0" fillId="24" borderId="40" xfId="0" applyNumberFormat="1" applyFont="1" applyFill="1" applyBorder="1" applyAlignment="1">
      <alignment horizontal="center" wrapText="1" readingOrder="1"/>
    </xf>
    <xf numFmtId="0" fontId="0" fillId="24" borderId="41" xfId="0" applyNumberFormat="1" applyFont="1" applyFill="1" applyBorder="1" applyAlignment="1">
      <alignment horizontal="left" wrapText="1" readingOrder="1"/>
    </xf>
    <xf numFmtId="0" fontId="0" fillId="24" borderId="42" xfId="0" applyNumberFormat="1" applyFont="1" applyFill="1" applyBorder="1" applyAlignment="1">
      <alignment horizontal="left" wrapText="1" readingOrder="1"/>
    </xf>
    <xf numFmtId="0" fontId="0" fillId="24" borderId="43" xfId="0" applyNumberFormat="1" applyFont="1" applyFill="1" applyBorder="1" applyAlignment="1">
      <alignment horizontal="left" wrapText="1" readingOrder="1"/>
    </xf>
    <xf numFmtId="0" fontId="0" fillId="24" borderId="44" xfId="0" applyNumberFormat="1" applyFont="1" applyFill="1" applyBorder="1" applyAlignment="1">
      <alignment horizontal="left" wrapText="1" readingOrder="1"/>
    </xf>
    <xf numFmtId="165" fontId="0" fillId="24" borderId="45" xfId="0" applyNumberFormat="1" applyFont="1" applyFill="1" applyBorder="1" applyAlignment="1">
      <alignment wrapText="1"/>
    </xf>
    <xf numFmtId="165" fontId="0" fillId="24" borderId="46" xfId="0" applyNumberFormat="1" applyFont="1" applyFill="1" applyBorder="1" applyAlignment="1">
      <alignment horizontal="left" wrapText="1" readingOrder="1"/>
    </xf>
    <xf numFmtId="165" fontId="0" fillId="24" borderId="44" xfId="0" applyNumberFormat="1" applyFont="1" applyFill="1" applyBorder="1" applyAlignment="1">
      <alignment horizontal="left" wrapText="1" readingOrder="1"/>
    </xf>
    <xf numFmtId="165" fontId="0" fillId="24" borderId="40" xfId="0" applyNumberFormat="1" applyFont="1" applyFill="1" applyBorder="1" applyAlignment="1">
      <alignment wrapText="1"/>
    </xf>
    <xf numFmtId="0" fontId="0" fillId="24" borderId="30" xfId="0" applyNumberFormat="1" applyFont="1" applyFill="1" applyBorder="1" applyAlignment="1">
      <alignment horizontal="center" wrapText="1" readingOrder="1"/>
    </xf>
    <xf numFmtId="0" fontId="0" fillId="24" borderId="12" xfId="0" applyNumberFormat="1" applyFont="1" applyFill="1" applyBorder="1" applyAlignment="1">
      <alignment horizontal="left" wrapText="1" readingOrder="1"/>
    </xf>
    <xf numFmtId="0" fontId="0" fillId="24" borderId="14" xfId="0" applyNumberFormat="1" applyFont="1" applyFill="1" applyBorder="1" applyAlignment="1">
      <alignment horizontal="left" wrapText="1" readingOrder="1"/>
    </xf>
    <xf numFmtId="0" fontId="0" fillId="24" borderId="10" xfId="0" applyNumberFormat="1" applyFont="1" applyFill="1" applyBorder="1" applyAlignment="1">
      <alignment horizontal="left" wrapText="1" readingOrder="1"/>
    </xf>
    <xf numFmtId="0" fontId="0" fillId="24" borderId="15" xfId="0" applyNumberFormat="1" applyFont="1" applyFill="1" applyBorder="1" applyAlignment="1">
      <alignment horizontal="left" wrapText="1" readingOrder="1"/>
    </xf>
    <xf numFmtId="165" fontId="0" fillId="25" borderId="11" xfId="0" applyNumberFormat="1" applyFont="1" applyFill="1" applyBorder="1" applyAlignment="1">
      <alignment wrapText="1"/>
    </xf>
    <xf numFmtId="165" fontId="0" fillId="25" borderId="12" xfId="0" applyNumberFormat="1" applyFont="1" applyFill="1" applyBorder="1" applyAlignment="1">
      <alignment wrapText="1"/>
    </xf>
    <xf numFmtId="165" fontId="0" fillId="24" borderId="0" xfId="0" applyNumberFormat="1" applyFont="1" applyFill="1" applyBorder="1" applyAlignment="1">
      <alignment wrapText="1"/>
    </xf>
    <xf numFmtId="165" fontId="0" fillId="24" borderId="11" xfId="0" applyNumberFormat="1" applyFont="1" applyFill="1" applyBorder="1" applyAlignment="1">
      <alignment horizontal="left" wrapText="1" readingOrder="1"/>
    </xf>
    <xf numFmtId="165" fontId="0" fillId="24" borderId="15" xfId="0" applyNumberFormat="1" applyFont="1" applyFill="1" applyBorder="1" applyAlignment="1">
      <alignment horizontal="left" wrapText="1" readingOrder="1"/>
    </xf>
    <xf numFmtId="165" fontId="0" fillId="24" borderId="30" xfId="0" applyNumberFormat="1" applyFont="1" applyFill="1" applyBorder="1" applyAlignment="1">
      <alignment wrapText="1"/>
    </xf>
    <xf numFmtId="0" fontId="19" fillId="25" borderId="13" xfId="0" applyFont="1" applyFill="1" applyBorder="1" applyAlignment="1">
      <alignment wrapText="1"/>
    </xf>
    <xf numFmtId="0" fontId="25" fillId="24" borderId="47" xfId="0" applyFont="1" applyFill="1" applyBorder="1" applyAlignment="1">
      <alignment horizontal="center" wrapText="1"/>
    </xf>
    <xf numFmtId="165" fontId="0" fillId="25" borderId="46" xfId="0" applyNumberFormat="1" applyFont="1" applyFill="1" applyBorder="1" applyAlignment="1">
      <alignment wrapText="1"/>
    </xf>
    <xf numFmtId="165" fontId="0" fillId="25" borderId="41" xfId="0" applyNumberFormat="1" applyFont="1" applyFill="1" applyBorder="1" applyAlignment="1">
      <alignment wrapText="1"/>
    </xf>
    <xf numFmtId="165" fontId="0" fillId="24" borderId="46" xfId="0" applyNumberFormat="1" applyFont="1" applyFill="1" applyBorder="1" applyAlignment="1">
      <alignment horizontal="left" wrapText="1"/>
    </xf>
    <xf numFmtId="0" fontId="19" fillId="25" borderId="48" xfId="0" applyFont="1" applyFill="1" applyBorder="1" applyAlignment="1">
      <alignment wrapText="1"/>
    </xf>
    <xf numFmtId="0" fontId="25" fillId="24" borderId="31" xfId="0" applyFont="1" applyFill="1" applyBorder="1" applyAlignment="1">
      <alignment horizontal="center" wrapText="1"/>
    </xf>
    <xf numFmtId="0" fontId="25" fillId="24" borderId="49" xfId="0" applyFont="1" applyFill="1" applyBorder="1" applyAlignment="1">
      <alignment horizontal="center" wrapText="1"/>
    </xf>
    <xf numFmtId="0" fontId="0" fillId="26" borderId="50" xfId="0" applyNumberFormat="1" applyFont="1" applyFill="1" applyBorder="1" applyAlignment="1">
      <alignment horizontal="left" wrapText="1" readingOrder="1"/>
    </xf>
    <xf numFmtId="0" fontId="0" fillId="26" borderId="51" xfId="0" applyNumberFormat="1" applyFont="1" applyFill="1" applyBorder="1" applyAlignment="1">
      <alignment horizontal="left" wrapText="1" readingOrder="1"/>
    </xf>
    <xf numFmtId="0" fontId="0" fillId="26" borderId="19" xfId="0" applyNumberFormat="1" applyFont="1" applyFill="1" applyBorder="1" applyAlignment="1">
      <alignment horizontal="left" wrapText="1" readingOrder="1"/>
    </xf>
    <xf numFmtId="165" fontId="0" fillId="27" borderId="18" xfId="0" applyNumberFormat="1" applyFont="1" applyFill="1" applyBorder="1" applyAlignment="1">
      <alignment wrapText="1"/>
    </xf>
    <xf numFmtId="165" fontId="0" fillId="27" borderId="52" xfId="0" applyNumberFormat="1" applyFont="1" applyFill="1" applyBorder="1" applyAlignment="1">
      <alignment wrapText="1"/>
    </xf>
    <xf numFmtId="0" fontId="0" fillId="26" borderId="53" xfId="0" applyNumberFormat="1" applyFont="1" applyFill="1" applyBorder="1" applyAlignment="1">
      <alignment horizontal="left" wrapText="1" readingOrder="1"/>
    </xf>
    <xf numFmtId="0" fontId="0" fillId="26" borderId="54" xfId="0" applyNumberFormat="1" applyFont="1" applyFill="1" applyBorder="1" applyAlignment="1">
      <alignment horizontal="left" wrapText="1" readingOrder="1"/>
    </xf>
    <xf numFmtId="0" fontId="0" fillId="26" borderId="55" xfId="0" applyNumberFormat="1" applyFont="1" applyFill="1" applyBorder="1" applyAlignment="1">
      <alignment horizontal="left" wrapText="1" readingOrder="1"/>
    </xf>
    <xf numFmtId="165" fontId="0" fillId="26" borderId="11" xfId="0" applyNumberFormat="1" applyFont="1" applyFill="1" applyBorder="1" applyAlignment="1">
      <alignment horizontal="left" wrapText="1" readingOrder="1"/>
    </xf>
    <xf numFmtId="165" fontId="0" fillId="26" borderId="15" xfId="0" applyNumberFormat="1" applyFont="1" applyFill="1" applyBorder="1" applyAlignment="1">
      <alignment horizontal="left" wrapText="1" readingOrder="1"/>
    </xf>
    <xf numFmtId="0" fontId="0" fillId="26" borderId="40" xfId="0" applyNumberFormat="1" applyFont="1" applyFill="1" applyBorder="1" applyAlignment="1">
      <alignment horizontal="center" wrapText="1" readingOrder="1"/>
    </xf>
    <xf numFmtId="0" fontId="0" fillId="26" borderId="41" xfId="0" applyNumberFormat="1" applyFont="1" applyFill="1" applyBorder="1" applyAlignment="1">
      <alignment horizontal="left" wrapText="1" readingOrder="1"/>
    </xf>
    <xf numFmtId="0" fontId="0" fillId="26" borderId="42" xfId="0" applyNumberFormat="1" applyFont="1" applyFill="1" applyBorder="1" applyAlignment="1">
      <alignment horizontal="left" wrapText="1" readingOrder="1"/>
    </xf>
    <xf numFmtId="0" fontId="0" fillId="26" borderId="43" xfId="0" applyNumberFormat="1" applyFont="1" applyFill="1" applyBorder="1" applyAlignment="1">
      <alignment horizontal="left" wrapText="1" readingOrder="1"/>
    </xf>
    <xf numFmtId="0" fontId="0" fillId="26" borderId="44" xfId="0" applyNumberFormat="1" applyFont="1" applyFill="1" applyBorder="1" applyAlignment="1">
      <alignment horizontal="left" wrapText="1" readingOrder="1"/>
    </xf>
    <xf numFmtId="165" fontId="0" fillId="27" borderId="46" xfId="0" applyNumberFormat="1" applyFont="1" applyFill="1" applyBorder="1" applyAlignment="1">
      <alignment wrapText="1"/>
    </xf>
    <xf numFmtId="165" fontId="0" fillId="27" borderId="41" xfId="0" applyNumberFormat="1" applyFont="1" applyFill="1" applyBorder="1" applyAlignment="1">
      <alignment wrapText="1"/>
    </xf>
    <xf numFmtId="165" fontId="0" fillId="26" borderId="45" xfId="0" applyNumberFormat="1" applyFont="1" applyFill="1" applyBorder="1" applyAlignment="1">
      <alignment wrapText="1"/>
    </xf>
    <xf numFmtId="165" fontId="0" fillId="26" borderId="46" xfId="0" applyNumberFormat="1" applyFont="1" applyFill="1" applyBorder="1" applyAlignment="1">
      <alignment horizontal="left" wrapText="1" readingOrder="1"/>
    </xf>
    <xf numFmtId="165" fontId="0" fillId="26" borderId="44" xfId="0" applyNumberFormat="1" applyFont="1" applyFill="1" applyBorder="1" applyAlignment="1">
      <alignment horizontal="left" wrapText="1" readingOrder="1"/>
    </xf>
    <xf numFmtId="165" fontId="0" fillId="26" borderId="40" xfId="0" applyNumberFormat="1" applyFont="1" applyFill="1" applyBorder="1" applyAlignment="1">
      <alignment wrapText="1"/>
    </xf>
    <xf numFmtId="0" fontId="19" fillId="27" borderId="48" xfId="0" applyFont="1" applyFill="1" applyBorder="1" applyAlignment="1">
      <alignment wrapText="1"/>
    </xf>
    <xf numFmtId="0" fontId="0" fillId="26" borderId="30" xfId="0" applyNumberFormat="1" applyFont="1" applyFill="1" applyBorder="1" applyAlignment="1">
      <alignment horizontal="center" wrapText="1" readingOrder="1"/>
    </xf>
    <xf numFmtId="0" fontId="0" fillId="26" borderId="12" xfId="0" applyNumberFormat="1" applyFont="1" applyFill="1" applyBorder="1" applyAlignment="1">
      <alignment horizontal="left" wrapText="1" readingOrder="1"/>
    </xf>
    <xf numFmtId="0" fontId="0" fillId="26" borderId="14" xfId="0" applyNumberFormat="1" applyFont="1" applyFill="1" applyBorder="1" applyAlignment="1">
      <alignment horizontal="left" wrapText="1" readingOrder="1"/>
    </xf>
    <xf numFmtId="0" fontId="0" fillId="26" borderId="10" xfId="0" applyNumberFormat="1" applyFont="1" applyFill="1" applyBorder="1" applyAlignment="1">
      <alignment horizontal="left" wrapText="1" readingOrder="1"/>
    </xf>
    <xf numFmtId="0" fontId="0" fillId="26" borderId="15" xfId="0" applyNumberFormat="1" applyFont="1" applyFill="1" applyBorder="1" applyAlignment="1">
      <alignment horizontal="left" wrapText="1" readingOrder="1"/>
    </xf>
    <xf numFmtId="165" fontId="0" fillId="27" borderId="11" xfId="0" applyNumberFormat="1" applyFont="1" applyFill="1" applyBorder="1" applyAlignment="1">
      <alignment wrapText="1"/>
    </xf>
    <xf numFmtId="165" fontId="0" fillId="27" borderId="12" xfId="0" applyNumberFormat="1" applyFont="1" applyFill="1" applyBorder="1" applyAlignment="1">
      <alignment wrapText="1"/>
    </xf>
    <xf numFmtId="165" fontId="0" fillId="26" borderId="0" xfId="0" applyNumberFormat="1" applyFont="1" applyFill="1" applyBorder="1" applyAlignment="1">
      <alignment wrapText="1"/>
    </xf>
    <xf numFmtId="165" fontId="0" fillId="26" borderId="30" xfId="0" applyNumberFormat="1" applyFont="1" applyFill="1" applyBorder="1" applyAlignment="1">
      <alignment wrapText="1"/>
    </xf>
    <xf numFmtId="0" fontId="19" fillId="27" borderId="13" xfId="0" applyFont="1" applyFill="1" applyBorder="1" applyAlignment="1">
      <alignment wrapText="1"/>
    </xf>
    <xf numFmtId="0" fontId="0" fillId="26" borderId="32" xfId="0" applyNumberFormat="1" applyFont="1" applyFill="1" applyBorder="1" applyAlignment="1">
      <alignment horizontal="center" wrapText="1" readingOrder="1"/>
    </xf>
    <xf numFmtId="0" fontId="0" fillId="26" borderId="33" xfId="0" applyNumberFormat="1" applyFont="1" applyFill="1" applyBorder="1" applyAlignment="1">
      <alignment horizontal="left" wrapText="1" readingOrder="1"/>
    </xf>
    <xf numFmtId="0" fontId="0" fillId="26" borderId="34" xfId="0" applyNumberFormat="1" applyFont="1" applyFill="1" applyBorder="1" applyAlignment="1">
      <alignment horizontal="left" wrapText="1" readingOrder="1"/>
    </xf>
    <xf numFmtId="0" fontId="0" fillId="26" borderId="35" xfId="0" applyNumberFormat="1" applyFont="1" applyFill="1" applyBorder="1" applyAlignment="1">
      <alignment horizontal="left" wrapText="1" readingOrder="1"/>
    </xf>
    <xf numFmtId="0" fontId="0" fillId="26" borderId="36" xfId="0" applyNumberFormat="1" applyFont="1" applyFill="1" applyBorder="1" applyAlignment="1">
      <alignment horizontal="left" wrapText="1" readingOrder="1"/>
    </xf>
    <xf numFmtId="165" fontId="0" fillId="26" borderId="38" xfId="0" applyNumberFormat="1" applyFont="1" applyFill="1" applyBorder="1" applyAlignment="1">
      <alignment wrapText="1"/>
    </xf>
    <xf numFmtId="165" fontId="0" fillId="26" borderId="37" xfId="0" applyNumberFormat="1" applyFont="1" applyFill="1" applyBorder="1" applyAlignment="1">
      <alignment horizontal="left" wrapText="1" readingOrder="1"/>
    </xf>
    <xf numFmtId="165" fontId="0" fillId="26" borderId="36" xfId="0" applyNumberFormat="1" applyFont="1" applyFill="1" applyBorder="1" applyAlignment="1">
      <alignment horizontal="left" wrapText="1" readingOrder="1"/>
    </xf>
    <xf numFmtId="165" fontId="0" fillId="26" borderId="32" xfId="0" applyNumberFormat="1" applyFont="1" applyFill="1" applyBorder="1" applyAlignment="1">
      <alignment wrapText="1"/>
    </xf>
    <xf numFmtId="0" fontId="19" fillId="26" borderId="39" xfId="0" applyFont="1" applyFill="1" applyBorder="1" applyAlignment="1">
      <alignment wrapText="1"/>
    </xf>
    <xf numFmtId="1" fontId="22" fillId="26" borderId="35" xfId="0" applyNumberFormat="1" applyFont="1" applyFill="1" applyBorder="1" applyAlignment="1">
      <alignment wrapText="1"/>
    </xf>
    <xf numFmtId="1" fontId="22" fillId="26" borderId="36" xfId="0" applyNumberFormat="1" applyFont="1" applyFill="1" applyBorder="1" applyAlignment="1">
      <alignment wrapText="1"/>
    </xf>
    <xf numFmtId="165" fontId="0" fillId="27" borderId="37" xfId="0" applyNumberFormat="1" applyFont="1" applyFill="1" applyBorder="1" applyAlignment="1">
      <alignment wrapText="1"/>
    </xf>
    <xf numFmtId="165" fontId="0" fillId="27" borderId="33" xfId="0" applyNumberFormat="1" applyFont="1" applyFill="1" applyBorder="1" applyAlignment="1">
      <alignment wrapText="1"/>
    </xf>
    <xf numFmtId="0" fontId="19" fillId="27" borderId="39" xfId="0" applyFont="1" applyFill="1" applyBorder="1" applyAlignment="1">
      <alignment wrapText="1"/>
    </xf>
    <xf numFmtId="0" fontId="0" fillId="28" borderId="34" xfId="0" applyNumberFormat="1" applyFont="1" applyFill="1" applyBorder="1" applyAlignment="1">
      <alignment horizontal="left" wrapText="1" readingOrder="1"/>
    </xf>
    <xf numFmtId="0" fontId="0" fillId="28" borderId="35" xfId="0" applyNumberFormat="1" applyFont="1" applyFill="1" applyBorder="1" applyAlignment="1">
      <alignment horizontal="left" wrapText="1" readingOrder="1"/>
    </xf>
    <xf numFmtId="0" fontId="0" fillId="28" borderId="36" xfId="0" applyNumberFormat="1" applyFont="1" applyFill="1" applyBorder="1" applyAlignment="1">
      <alignment horizontal="left" wrapText="1" readingOrder="1"/>
    </xf>
    <xf numFmtId="165" fontId="0" fillId="28" borderId="37" xfId="0" applyNumberFormat="1" applyFont="1" applyFill="1" applyBorder="1" applyAlignment="1">
      <alignment horizontal="left" wrapText="1" readingOrder="1"/>
    </xf>
    <xf numFmtId="165" fontId="0" fillId="28" borderId="36" xfId="0" applyNumberFormat="1" applyFont="1" applyFill="1" applyBorder="1" applyAlignment="1">
      <alignment horizontal="left" wrapText="1" readingOrder="1"/>
    </xf>
    <xf numFmtId="165" fontId="0" fillId="28" borderId="32" xfId="0" applyNumberFormat="1" applyFont="1" applyFill="1" applyBorder="1" applyAlignment="1">
      <alignment wrapText="1"/>
    </xf>
    <xf numFmtId="165" fontId="0" fillId="28" borderId="40" xfId="0" applyNumberFormat="1" applyFont="1" applyFill="1" applyBorder="1" applyAlignment="1">
      <alignment wrapText="1"/>
    </xf>
    <xf numFmtId="0" fontId="25" fillId="29" borderId="49" xfId="0" applyFont="1" applyFill="1" applyBorder="1" applyAlignment="1">
      <alignment horizontal="center" wrapText="1"/>
    </xf>
    <xf numFmtId="0" fontId="0" fillId="29" borderId="32" xfId="0" applyNumberFormat="1" applyFont="1" applyFill="1" applyBorder="1" applyAlignment="1">
      <alignment horizontal="center" wrapText="1" readingOrder="1"/>
    </xf>
    <xf numFmtId="0" fontId="0" fillId="29" borderId="33" xfId="0" applyNumberFormat="1" applyFont="1" applyFill="1" applyBorder="1" applyAlignment="1">
      <alignment horizontal="left" wrapText="1" readingOrder="1"/>
    </xf>
    <xf numFmtId="0" fontId="0" fillId="29" borderId="34" xfId="0" applyNumberFormat="1" applyFont="1" applyFill="1" applyBorder="1" applyAlignment="1">
      <alignment horizontal="left" wrapText="1" readingOrder="1"/>
    </xf>
    <xf numFmtId="0" fontId="0" fillId="29" borderId="35" xfId="0" applyNumberFormat="1" applyFont="1" applyFill="1" applyBorder="1" applyAlignment="1">
      <alignment horizontal="left" wrapText="1" readingOrder="1"/>
    </xf>
    <xf numFmtId="0" fontId="0" fillId="29" borderId="36" xfId="0" applyNumberFormat="1" applyFont="1" applyFill="1" applyBorder="1" applyAlignment="1">
      <alignment horizontal="left" wrapText="1" readingOrder="1"/>
    </xf>
    <xf numFmtId="165" fontId="0" fillId="30" borderId="37" xfId="0" applyNumberFormat="1" applyFont="1" applyFill="1" applyBorder="1" applyAlignment="1">
      <alignment wrapText="1"/>
    </xf>
    <xf numFmtId="165" fontId="0" fillId="30" borderId="33" xfId="0" applyNumberFormat="1" applyFont="1" applyFill="1" applyBorder="1" applyAlignment="1">
      <alignment wrapText="1"/>
    </xf>
    <xf numFmtId="165" fontId="0" fillId="29" borderId="38" xfId="0" applyNumberFormat="1" applyFont="1" applyFill="1" applyBorder="1" applyAlignment="1">
      <alignment wrapText="1"/>
    </xf>
    <xf numFmtId="165" fontId="0" fillId="29" borderId="37" xfId="0" applyNumberFormat="1" applyFont="1" applyFill="1" applyBorder="1" applyAlignment="1">
      <alignment horizontal="left" wrapText="1" readingOrder="1"/>
    </xf>
    <xf numFmtId="165" fontId="0" fillId="29" borderId="36" xfId="0" applyNumberFormat="1" applyFont="1" applyFill="1" applyBorder="1" applyAlignment="1">
      <alignment horizontal="left" wrapText="1" readingOrder="1"/>
    </xf>
    <xf numFmtId="165" fontId="0" fillId="29" borderId="32" xfId="0" applyNumberFormat="1" applyFont="1" applyFill="1" applyBorder="1" applyAlignment="1">
      <alignment wrapText="1"/>
    </xf>
    <xf numFmtId="0" fontId="19" fillId="30" borderId="39" xfId="0" applyFont="1" applyFill="1" applyBorder="1" applyAlignment="1">
      <alignment wrapText="1"/>
    </xf>
    <xf numFmtId="0" fontId="25" fillId="29" borderId="47" xfId="0" applyFont="1" applyFill="1" applyBorder="1" applyAlignment="1">
      <alignment horizontal="center" wrapText="1"/>
    </xf>
    <xf numFmtId="0" fontId="0" fillId="29" borderId="40" xfId="0" applyNumberFormat="1" applyFont="1" applyFill="1" applyBorder="1" applyAlignment="1">
      <alignment horizontal="center" wrapText="1" readingOrder="1"/>
    </xf>
    <xf numFmtId="0" fontId="0" fillId="29" borderId="42" xfId="0" applyNumberFormat="1" applyFont="1" applyFill="1" applyBorder="1" applyAlignment="1">
      <alignment horizontal="left" wrapText="1" readingOrder="1"/>
    </xf>
    <xf numFmtId="0" fontId="0" fillId="29" borderId="43" xfId="0" applyNumberFormat="1" applyFont="1" applyFill="1" applyBorder="1" applyAlignment="1">
      <alignment horizontal="left" wrapText="1" readingOrder="1"/>
    </xf>
    <xf numFmtId="0" fontId="0" fillId="29" borderId="44" xfId="0" applyNumberFormat="1" applyFont="1" applyFill="1" applyBorder="1" applyAlignment="1">
      <alignment horizontal="left" wrapText="1" readingOrder="1"/>
    </xf>
    <xf numFmtId="165" fontId="0" fillId="30" borderId="46" xfId="0" applyNumberFormat="1" applyFont="1" applyFill="1" applyBorder="1" applyAlignment="1">
      <alignment wrapText="1"/>
    </xf>
    <xf numFmtId="165" fontId="0" fillId="30" borderId="41" xfId="0" applyNumberFormat="1" applyFont="1" applyFill="1" applyBorder="1" applyAlignment="1">
      <alignment wrapText="1"/>
    </xf>
    <xf numFmtId="165" fontId="0" fillId="29" borderId="45" xfId="0" applyNumberFormat="1" applyFont="1" applyFill="1" applyBorder="1" applyAlignment="1">
      <alignment wrapText="1"/>
    </xf>
    <xf numFmtId="165" fontId="0" fillId="29" borderId="46" xfId="0" applyNumberFormat="1" applyFont="1" applyFill="1" applyBorder="1" applyAlignment="1">
      <alignment horizontal="left" wrapText="1" readingOrder="1"/>
    </xf>
    <xf numFmtId="165" fontId="0" fillId="29" borderId="44" xfId="0" applyNumberFormat="1" applyFont="1" applyFill="1" applyBorder="1" applyAlignment="1">
      <alignment horizontal="left" wrapText="1" readingOrder="1"/>
    </xf>
    <xf numFmtId="165" fontId="0" fillId="29" borderId="40" xfId="0" applyNumberFormat="1" applyFont="1" applyFill="1" applyBorder="1" applyAlignment="1">
      <alignment wrapText="1"/>
    </xf>
    <xf numFmtId="0" fontId="19" fillId="30" borderId="48" xfId="0" applyFont="1" applyFill="1" applyBorder="1" applyAlignment="1">
      <alignment wrapText="1"/>
    </xf>
    <xf numFmtId="0" fontId="25" fillId="29" borderId="31" xfId="0" applyFont="1" applyFill="1" applyBorder="1" applyAlignment="1">
      <alignment horizontal="center" wrapText="1"/>
    </xf>
    <xf numFmtId="0" fontId="0" fillId="29" borderId="30" xfId="0" applyNumberFormat="1" applyFont="1" applyFill="1" applyBorder="1" applyAlignment="1">
      <alignment horizontal="center" wrapText="1" readingOrder="1"/>
    </xf>
    <xf numFmtId="0" fontId="0" fillId="29" borderId="12" xfId="0" applyNumberFormat="1" applyFont="1" applyFill="1" applyBorder="1" applyAlignment="1">
      <alignment horizontal="left" wrapText="1" readingOrder="1"/>
    </xf>
    <xf numFmtId="0" fontId="0" fillId="29" borderId="14" xfId="0" applyNumberFormat="1" applyFont="1" applyFill="1" applyBorder="1" applyAlignment="1">
      <alignment horizontal="left" wrapText="1" readingOrder="1"/>
    </xf>
    <xf numFmtId="0" fontId="0" fillId="29" borderId="10" xfId="0" applyNumberFormat="1" applyFont="1" applyFill="1" applyBorder="1" applyAlignment="1">
      <alignment horizontal="left" wrapText="1" readingOrder="1"/>
    </xf>
    <xf numFmtId="0" fontId="0" fillId="29" borderId="15" xfId="0" applyNumberFormat="1" applyFont="1" applyFill="1" applyBorder="1" applyAlignment="1">
      <alignment horizontal="left" wrapText="1" readingOrder="1"/>
    </xf>
    <xf numFmtId="165" fontId="0" fillId="30" borderId="11" xfId="0" applyNumberFormat="1" applyFont="1" applyFill="1" applyBorder="1" applyAlignment="1">
      <alignment wrapText="1"/>
    </xf>
    <xf numFmtId="165" fontId="0" fillId="30" borderId="12" xfId="0" applyNumberFormat="1" applyFont="1" applyFill="1" applyBorder="1" applyAlignment="1">
      <alignment wrapText="1"/>
    </xf>
    <xf numFmtId="165" fontId="0" fillId="29" borderId="0" xfId="0" applyNumberFormat="1" applyFont="1" applyFill="1" applyBorder="1" applyAlignment="1">
      <alignment wrapText="1"/>
    </xf>
    <xf numFmtId="165" fontId="0" fillId="29" borderId="11" xfId="0" applyNumberFormat="1" applyFont="1" applyFill="1" applyBorder="1" applyAlignment="1">
      <alignment horizontal="left" wrapText="1" readingOrder="1"/>
    </xf>
    <xf numFmtId="165" fontId="0" fillId="29" borderId="15" xfId="0" applyNumberFormat="1" applyFont="1" applyFill="1" applyBorder="1" applyAlignment="1">
      <alignment horizontal="left" wrapText="1" readingOrder="1"/>
    </xf>
    <xf numFmtId="165" fontId="0" fillId="29" borderId="30" xfId="0" applyNumberFormat="1" applyFont="1" applyFill="1" applyBorder="1" applyAlignment="1">
      <alignment wrapText="1"/>
    </xf>
    <xf numFmtId="0" fontId="19" fillId="30" borderId="13" xfId="0" applyFont="1" applyFill="1" applyBorder="1" applyAlignment="1">
      <alignment wrapText="1"/>
    </xf>
    <xf numFmtId="0" fontId="23" fillId="29" borderId="56" xfId="0" applyFont="1" applyFill="1" applyBorder="1" applyAlignment="1">
      <alignment horizontal="center" wrapText="1"/>
    </xf>
    <xf numFmtId="0" fontId="0" fillId="29" borderId="29" xfId="0" applyNumberFormat="1" applyFont="1" applyFill="1" applyBorder="1" applyAlignment="1">
      <alignment horizontal="center" wrapText="1" readingOrder="1"/>
    </xf>
    <xf numFmtId="0" fontId="0" fillId="29" borderId="26" xfId="0" applyNumberFormat="1" applyFont="1" applyFill="1" applyBorder="1" applyAlignment="1">
      <alignment horizontal="left" wrapText="1" readingOrder="1"/>
    </xf>
    <xf numFmtId="0" fontId="0" fillId="29" borderId="27" xfId="0" applyNumberFormat="1" applyFont="1" applyFill="1" applyBorder="1" applyAlignment="1">
      <alignment horizontal="left" wrapText="1" readingOrder="1"/>
    </xf>
    <xf numFmtId="0" fontId="0" fillId="29" borderId="24" xfId="0" applyNumberFormat="1" applyFont="1" applyFill="1" applyBorder="1" applyAlignment="1">
      <alignment horizontal="left" wrapText="1" readingOrder="1"/>
    </xf>
    <xf numFmtId="165" fontId="0" fillId="30" borderId="28" xfId="0" applyNumberFormat="1" applyFont="1" applyFill="1" applyBorder="1" applyAlignment="1">
      <alignment wrapText="1"/>
    </xf>
    <xf numFmtId="165" fontId="0" fillId="30" borderId="25" xfId="0" applyNumberFormat="1" applyFont="1" applyFill="1" applyBorder="1" applyAlignment="1">
      <alignment wrapText="1"/>
    </xf>
    <xf numFmtId="165" fontId="0" fillId="29" borderId="57" xfId="0" applyNumberFormat="1" applyFont="1" applyFill="1" applyBorder="1" applyAlignment="1">
      <alignment wrapText="1"/>
    </xf>
    <xf numFmtId="165" fontId="0" fillId="29" borderId="28" xfId="0" applyNumberFormat="1" applyFont="1" applyFill="1" applyBorder="1" applyAlignment="1">
      <alignment horizontal="left" wrapText="1" readingOrder="1"/>
    </xf>
    <xf numFmtId="165" fontId="0" fillId="29" borderId="24" xfId="0" applyNumberFormat="1" applyFont="1" applyFill="1" applyBorder="1" applyAlignment="1">
      <alignment horizontal="left" wrapText="1" readingOrder="1"/>
    </xf>
    <xf numFmtId="165" fontId="0" fillId="29" borderId="29" xfId="0" applyNumberFormat="1" applyFont="1" applyFill="1" applyBorder="1" applyAlignment="1">
      <alignment wrapText="1"/>
    </xf>
    <xf numFmtId="0" fontId="19" fillId="30" borderId="58" xfId="0" applyFont="1" applyFill="1" applyBorder="1" applyAlignment="1">
      <alignment wrapText="1"/>
    </xf>
    <xf numFmtId="0" fontId="23" fillId="29" borderId="49" xfId="0" applyFont="1" applyFill="1" applyBorder="1" applyAlignment="1">
      <alignment horizontal="center" wrapText="1"/>
    </xf>
    <xf numFmtId="0" fontId="23" fillId="29" borderId="47" xfId="0" applyFont="1" applyFill="1" applyBorder="1" applyAlignment="1">
      <alignment horizontal="center" wrapText="1"/>
    </xf>
    <xf numFmtId="165" fontId="0" fillId="29" borderId="46" xfId="0" applyNumberFormat="1" applyFont="1" applyFill="1" applyBorder="1" applyAlignment="1">
      <alignment wrapText="1"/>
    </xf>
    <xf numFmtId="165" fontId="0" fillId="29" borderId="41" xfId="0" applyNumberFormat="1" applyFont="1" applyFill="1" applyBorder="1" applyAlignment="1">
      <alignment wrapText="1"/>
    </xf>
    <xf numFmtId="0" fontId="19" fillId="29" borderId="48" xfId="0" applyFont="1" applyFill="1" applyBorder="1" applyAlignment="1">
      <alignment wrapText="1"/>
    </xf>
    <xf numFmtId="0" fontId="0" fillId="30" borderId="39" xfId="0" applyNumberFormat="1" applyFont="1" applyFill="1" applyBorder="1" applyAlignment="1">
      <alignment horizontal="left" wrapText="1" readingOrder="1"/>
    </xf>
    <xf numFmtId="0" fontId="0" fillId="29" borderId="42" xfId="0" applyFont="1" applyFill="1" applyBorder="1" applyAlignment="1">
      <alignment horizontal="left" wrapText="1"/>
    </xf>
    <xf numFmtId="0" fontId="0" fillId="29" borderId="45" xfId="0" applyFont="1" applyFill="1" applyBorder="1" applyAlignment="1">
      <alignment/>
    </xf>
    <xf numFmtId="0" fontId="0" fillId="29" borderId="43" xfId="0" applyFont="1" applyFill="1" applyBorder="1" applyAlignment="1">
      <alignment horizontal="left" wrapText="1"/>
    </xf>
    <xf numFmtId="165" fontId="0" fillId="29" borderId="46" xfId="0" applyNumberFormat="1" applyFont="1" applyFill="1" applyBorder="1" applyAlignment="1">
      <alignment horizontal="left" wrapText="1"/>
    </xf>
    <xf numFmtId="165" fontId="0" fillId="29" borderId="44" xfId="0" applyNumberFormat="1" applyFont="1" applyFill="1" applyBorder="1" applyAlignment="1">
      <alignment horizontal="left" wrapText="1"/>
    </xf>
    <xf numFmtId="0" fontId="25" fillId="31" borderId="49" xfId="0" applyFont="1" applyFill="1" applyBorder="1" applyAlignment="1">
      <alignment horizontal="center" wrapText="1"/>
    </xf>
    <xf numFmtId="0" fontId="0" fillId="31" borderId="32" xfId="0" applyNumberFormat="1" applyFont="1" applyFill="1" applyBorder="1" applyAlignment="1">
      <alignment horizontal="center" wrapText="1" readingOrder="1"/>
    </xf>
    <xf numFmtId="0" fontId="0" fillId="31" borderId="33" xfId="0" applyNumberFormat="1" applyFont="1" applyFill="1" applyBorder="1" applyAlignment="1">
      <alignment horizontal="left" wrapText="1" readingOrder="1"/>
    </xf>
    <xf numFmtId="0" fontId="0" fillId="31" borderId="34" xfId="0" applyNumberFormat="1" applyFont="1" applyFill="1" applyBorder="1" applyAlignment="1">
      <alignment horizontal="left" wrapText="1" readingOrder="1"/>
    </xf>
    <xf numFmtId="0" fontId="0" fillId="31" borderId="35" xfId="0" applyNumberFormat="1" applyFont="1" applyFill="1" applyBorder="1" applyAlignment="1">
      <alignment horizontal="left" wrapText="1" readingOrder="1"/>
    </xf>
    <xf numFmtId="0" fontId="0" fillId="31" borderId="36" xfId="0" applyNumberFormat="1" applyFont="1" applyFill="1" applyBorder="1" applyAlignment="1">
      <alignment horizontal="left" wrapText="1" readingOrder="1"/>
    </xf>
    <xf numFmtId="165" fontId="0" fillId="31" borderId="38" xfId="0" applyNumberFormat="1" applyFont="1" applyFill="1" applyBorder="1" applyAlignment="1">
      <alignment wrapText="1"/>
    </xf>
    <xf numFmtId="165" fontId="0" fillId="31" borderId="32" xfId="0" applyNumberFormat="1" applyFont="1" applyFill="1" applyBorder="1" applyAlignment="1">
      <alignment wrapText="1"/>
    </xf>
    <xf numFmtId="0" fontId="19" fillId="31" borderId="39" xfId="0" applyFont="1" applyFill="1" applyBorder="1" applyAlignment="1">
      <alignment wrapText="1"/>
    </xf>
    <xf numFmtId="0" fontId="25" fillId="31" borderId="47" xfId="0" applyFont="1" applyFill="1" applyBorder="1" applyAlignment="1">
      <alignment horizontal="center" wrapText="1"/>
    </xf>
    <xf numFmtId="0" fontId="0" fillId="31" borderId="40" xfId="0" applyNumberFormat="1" applyFont="1" applyFill="1" applyBorder="1" applyAlignment="1">
      <alignment horizontal="center" wrapText="1" readingOrder="1"/>
    </xf>
    <xf numFmtId="0" fontId="0" fillId="31" borderId="41" xfId="0" applyNumberFormat="1" applyFont="1" applyFill="1" applyBorder="1" applyAlignment="1">
      <alignment horizontal="left" wrapText="1" readingOrder="1"/>
    </xf>
    <xf numFmtId="0" fontId="0" fillId="31" borderId="42" xfId="0" applyNumberFormat="1" applyFont="1" applyFill="1" applyBorder="1" applyAlignment="1">
      <alignment horizontal="left" wrapText="1" readingOrder="1"/>
    </xf>
    <xf numFmtId="0" fontId="0" fillId="31" borderId="43" xfId="0" applyNumberFormat="1" applyFont="1" applyFill="1" applyBorder="1" applyAlignment="1">
      <alignment horizontal="left" wrapText="1" readingOrder="1"/>
    </xf>
    <xf numFmtId="0" fontId="0" fillId="31" borderId="44" xfId="0" applyNumberFormat="1" applyFont="1" applyFill="1" applyBorder="1" applyAlignment="1">
      <alignment horizontal="left" wrapText="1" readingOrder="1"/>
    </xf>
    <xf numFmtId="165" fontId="0" fillId="32" borderId="46" xfId="0" applyNumberFormat="1" applyFont="1" applyFill="1" applyBorder="1" applyAlignment="1">
      <alignment wrapText="1"/>
    </xf>
    <xf numFmtId="165" fontId="0" fillId="32" borderId="41" xfId="0" applyNumberFormat="1" applyFont="1" applyFill="1" applyBorder="1" applyAlignment="1">
      <alignment wrapText="1"/>
    </xf>
    <xf numFmtId="165" fontId="0" fillId="31" borderId="45" xfId="0" applyNumberFormat="1" applyFont="1" applyFill="1" applyBorder="1" applyAlignment="1">
      <alignment wrapText="1"/>
    </xf>
    <xf numFmtId="165" fontId="0" fillId="31" borderId="46" xfId="0" applyNumberFormat="1" applyFont="1" applyFill="1" applyBorder="1" applyAlignment="1">
      <alignment horizontal="left" wrapText="1" readingOrder="1"/>
    </xf>
    <xf numFmtId="165" fontId="0" fillId="31" borderId="44" xfId="0" applyNumberFormat="1" applyFont="1" applyFill="1" applyBorder="1" applyAlignment="1">
      <alignment horizontal="left" wrapText="1" readingOrder="1"/>
    </xf>
    <xf numFmtId="165" fontId="0" fillId="31" borderId="40" xfId="0" applyNumberFormat="1" applyFont="1" applyFill="1" applyBorder="1" applyAlignment="1">
      <alignment wrapText="1"/>
    </xf>
    <xf numFmtId="0" fontId="19" fillId="32" borderId="48" xfId="0" applyFont="1" applyFill="1" applyBorder="1" applyAlignment="1">
      <alignment wrapText="1"/>
    </xf>
    <xf numFmtId="0" fontId="25" fillId="31" borderId="31" xfId="0" applyFont="1" applyFill="1" applyBorder="1" applyAlignment="1">
      <alignment horizontal="center" wrapText="1"/>
    </xf>
    <xf numFmtId="0" fontId="0" fillId="31" borderId="30" xfId="0" applyNumberFormat="1" applyFont="1" applyFill="1" applyBorder="1" applyAlignment="1">
      <alignment horizontal="center" wrapText="1" readingOrder="1"/>
    </xf>
    <xf numFmtId="0" fontId="0" fillId="31" borderId="12" xfId="0" applyNumberFormat="1" applyFont="1" applyFill="1" applyBorder="1" applyAlignment="1">
      <alignment horizontal="left" wrapText="1" readingOrder="1"/>
    </xf>
    <xf numFmtId="0" fontId="0" fillId="31" borderId="14" xfId="0" applyNumberFormat="1" applyFont="1" applyFill="1" applyBorder="1" applyAlignment="1">
      <alignment horizontal="left" wrapText="1" readingOrder="1"/>
    </xf>
    <xf numFmtId="0" fontId="0" fillId="31" borderId="10" xfId="0" applyNumberFormat="1" applyFont="1" applyFill="1" applyBorder="1" applyAlignment="1">
      <alignment horizontal="left" wrapText="1" readingOrder="1"/>
    </xf>
    <xf numFmtId="0" fontId="0" fillId="31" borderId="15" xfId="0" applyNumberFormat="1" applyFont="1" applyFill="1" applyBorder="1" applyAlignment="1">
      <alignment horizontal="left" wrapText="1" readingOrder="1"/>
    </xf>
    <xf numFmtId="165" fontId="0" fillId="32" borderId="11" xfId="0" applyNumberFormat="1" applyFont="1" applyFill="1" applyBorder="1" applyAlignment="1">
      <alignment wrapText="1"/>
    </xf>
    <xf numFmtId="165" fontId="0" fillId="32" borderId="12" xfId="0" applyNumberFormat="1" applyFont="1" applyFill="1" applyBorder="1" applyAlignment="1">
      <alignment wrapText="1"/>
    </xf>
    <xf numFmtId="165" fontId="0" fillId="31" borderId="0" xfId="0" applyNumberFormat="1" applyFont="1" applyFill="1" applyBorder="1" applyAlignment="1">
      <alignment wrapText="1"/>
    </xf>
    <xf numFmtId="165" fontId="0" fillId="31" borderId="11" xfId="0" applyNumberFormat="1" applyFont="1" applyFill="1" applyBorder="1" applyAlignment="1">
      <alignment horizontal="left" wrapText="1" readingOrder="1"/>
    </xf>
    <xf numFmtId="165" fontId="0" fillId="31" borderId="15" xfId="0" applyNumberFormat="1" applyFont="1" applyFill="1" applyBorder="1" applyAlignment="1">
      <alignment horizontal="left" wrapText="1" readingOrder="1"/>
    </xf>
    <xf numFmtId="165" fontId="0" fillId="31" borderId="30" xfId="0" applyNumberFormat="1" applyFont="1" applyFill="1" applyBorder="1" applyAlignment="1">
      <alignment wrapText="1"/>
    </xf>
    <xf numFmtId="0" fontId="19" fillId="32" borderId="13" xfId="0" applyFont="1" applyFill="1" applyBorder="1" applyAlignment="1">
      <alignment wrapText="1"/>
    </xf>
    <xf numFmtId="165" fontId="0" fillId="32" borderId="37" xfId="0" applyNumberFormat="1" applyFont="1" applyFill="1" applyBorder="1" applyAlignment="1">
      <alignment wrapText="1"/>
    </xf>
    <xf numFmtId="165" fontId="0" fillId="32" borderId="33" xfId="0" applyNumberFormat="1" applyFont="1" applyFill="1" applyBorder="1" applyAlignment="1">
      <alignment wrapText="1"/>
    </xf>
    <xf numFmtId="165" fontId="0" fillId="31" borderId="37" xfId="0" applyNumberFormat="1" applyFont="1" applyFill="1" applyBorder="1" applyAlignment="1">
      <alignment horizontal="left" wrapText="1" readingOrder="1"/>
    </xf>
    <xf numFmtId="165" fontId="0" fillId="31" borderId="36" xfId="0" applyNumberFormat="1" applyFont="1" applyFill="1" applyBorder="1" applyAlignment="1">
      <alignment horizontal="left" wrapText="1" readingOrder="1"/>
    </xf>
    <xf numFmtId="0" fontId="19" fillId="32" borderId="39" xfId="0" applyFont="1" applyFill="1" applyBorder="1" applyAlignment="1">
      <alignment wrapText="1"/>
    </xf>
    <xf numFmtId="0" fontId="0" fillId="33" borderId="42" xfId="0" applyNumberFormat="1" applyFont="1" applyFill="1" applyBorder="1" applyAlignment="1">
      <alignment horizontal="left" wrapText="1" readingOrder="1"/>
    </xf>
    <xf numFmtId="0" fontId="0" fillId="33" borderId="43" xfId="0" applyNumberFormat="1" applyFont="1" applyFill="1" applyBorder="1" applyAlignment="1">
      <alignment horizontal="left" wrapText="1" readingOrder="1"/>
    </xf>
    <xf numFmtId="0" fontId="0" fillId="33" borderId="44" xfId="0" applyNumberFormat="1" applyFont="1" applyFill="1" applyBorder="1" applyAlignment="1">
      <alignment horizontal="left" wrapText="1" readingOrder="1"/>
    </xf>
    <xf numFmtId="165" fontId="0" fillId="22" borderId="46" xfId="0" applyNumberFormat="1" applyFont="1" applyFill="1" applyBorder="1" applyAlignment="1">
      <alignment wrapText="1"/>
    </xf>
    <xf numFmtId="0" fontId="19" fillId="22" borderId="48" xfId="0" applyFont="1" applyFill="1" applyBorder="1" applyAlignment="1">
      <alignment wrapText="1"/>
    </xf>
    <xf numFmtId="0" fontId="0" fillId="33" borderId="30" xfId="0" applyNumberFormat="1" applyFont="1" applyFill="1" applyBorder="1" applyAlignment="1">
      <alignment horizontal="center" wrapText="1" readingOrder="1"/>
    </xf>
    <xf numFmtId="0" fontId="0" fillId="33" borderId="14" xfId="0" applyNumberFormat="1" applyFont="1" applyFill="1" applyBorder="1" applyAlignment="1">
      <alignment horizontal="left" wrapText="1" readingOrder="1"/>
    </xf>
    <xf numFmtId="0" fontId="0" fillId="33" borderId="10" xfId="0" applyNumberFormat="1" applyFont="1" applyFill="1" applyBorder="1" applyAlignment="1">
      <alignment horizontal="left" wrapText="1" readingOrder="1"/>
    </xf>
    <xf numFmtId="0" fontId="0" fillId="33" borderId="15" xfId="0" applyNumberFormat="1" applyFont="1" applyFill="1" applyBorder="1" applyAlignment="1">
      <alignment horizontal="left" wrapText="1" readingOrder="1"/>
    </xf>
    <xf numFmtId="165" fontId="0" fillId="22" borderId="11" xfId="0" applyNumberFormat="1" applyFont="1" applyFill="1" applyBorder="1" applyAlignment="1">
      <alignment wrapText="1"/>
    </xf>
    <xf numFmtId="165" fontId="0" fillId="22" borderId="12" xfId="0" applyNumberFormat="1" applyFont="1" applyFill="1" applyBorder="1" applyAlignment="1">
      <alignment wrapText="1"/>
    </xf>
    <xf numFmtId="165" fontId="0" fillId="33" borderId="0" xfId="0" applyNumberFormat="1" applyFont="1" applyFill="1" applyBorder="1" applyAlignment="1">
      <alignment wrapText="1"/>
    </xf>
    <xf numFmtId="165" fontId="0" fillId="33" borderId="30" xfId="0" applyNumberFormat="1" applyFont="1" applyFill="1" applyBorder="1" applyAlignment="1">
      <alignment wrapText="1"/>
    </xf>
    <xf numFmtId="0" fontId="19" fillId="22" borderId="13" xfId="0" applyFont="1" applyFill="1" applyBorder="1" applyAlignment="1">
      <alignment wrapText="1"/>
    </xf>
    <xf numFmtId="0" fontId="0" fillId="33" borderId="32" xfId="0" applyNumberFormat="1" applyFont="1" applyFill="1" applyBorder="1" applyAlignment="1">
      <alignment horizontal="center" wrapText="1" readingOrder="1"/>
    </xf>
    <xf numFmtId="0" fontId="0" fillId="33" borderId="34" xfId="0" applyNumberFormat="1" applyFont="1" applyFill="1" applyBorder="1" applyAlignment="1">
      <alignment horizontal="left" wrapText="1" readingOrder="1"/>
    </xf>
    <xf numFmtId="0" fontId="0" fillId="33" borderId="35" xfId="0" applyNumberFormat="1" applyFont="1" applyFill="1" applyBorder="1" applyAlignment="1">
      <alignment horizontal="left" wrapText="1" readingOrder="1"/>
    </xf>
    <xf numFmtId="0" fontId="0" fillId="33" borderId="36" xfId="0" applyNumberFormat="1" applyFont="1" applyFill="1" applyBorder="1" applyAlignment="1">
      <alignment horizontal="left" wrapText="1" readingOrder="1"/>
    </xf>
    <xf numFmtId="165" fontId="0" fillId="22" borderId="37" xfId="0" applyNumberFormat="1" applyFont="1" applyFill="1" applyBorder="1" applyAlignment="1">
      <alignment wrapText="1"/>
    </xf>
    <xf numFmtId="165" fontId="0" fillId="22" borderId="33" xfId="0" applyNumberFormat="1" applyFont="1" applyFill="1" applyBorder="1" applyAlignment="1">
      <alignment wrapText="1"/>
    </xf>
    <xf numFmtId="165" fontId="0" fillId="33" borderId="38" xfId="0" applyNumberFormat="1" applyFont="1" applyFill="1" applyBorder="1" applyAlignment="1">
      <alignment wrapText="1"/>
    </xf>
    <xf numFmtId="165" fontId="0" fillId="33" borderId="32" xfId="0" applyNumberFormat="1" applyFont="1" applyFill="1" applyBorder="1" applyAlignment="1">
      <alignment wrapText="1"/>
    </xf>
    <xf numFmtId="0" fontId="19" fillId="22" borderId="39" xfId="0" applyFont="1" applyFill="1" applyBorder="1" applyAlignment="1">
      <alignment wrapText="1"/>
    </xf>
    <xf numFmtId="0" fontId="25" fillId="34" borderId="47" xfId="0" applyFont="1" applyFill="1" applyBorder="1" applyAlignment="1">
      <alignment horizontal="center" wrapText="1"/>
    </xf>
    <xf numFmtId="0" fontId="0" fillId="34" borderId="40" xfId="0" applyNumberFormat="1" applyFont="1" applyFill="1" applyBorder="1" applyAlignment="1">
      <alignment horizontal="center" wrapText="1" readingOrder="1"/>
    </xf>
    <xf numFmtId="0" fontId="0" fillId="34" borderId="41" xfId="0" applyNumberFormat="1" applyFont="1" applyFill="1" applyBorder="1" applyAlignment="1">
      <alignment horizontal="left" wrapText="1" readingOrder="1"/>
    </xf>
    <xf numFmtId="0" fontId="0" fillId="34" borderId="42" xfId="0" applyNumberFormat="1" applyFont="1" applyFill="1" applyBorder="1" applyAlignment="1">
      <alignment horizontal="left" wrapText="1" readingOrder="1"/>
    </xf>
    <xf numFmtId="0" fontId="0" fillId="34" borderId="43" xfId="0" applyNumberFormat="1" applyFont="1" applyFill="1" applyBorder="1" applyAlignment="1">
      <alignment horizontal="left" wrapText="1" readingOrder="1"/>
    </xf>
    <xf numFmtId="0" fontId="0" fillId="34" borderId="44" xfId="0" applyNumberFormat="1" applyFont="1" applyFill="1" applyBorder="1" applyAlignment="1">
      <alignment horizontal="left" wrapText="1" readingOrder="1"/>
    </xf>
    <xf numFmtId="165" fontId="0" fillId="35" borderId="46" xfId="0" applyNumberFormat="1" applyFont="1" applyFill="1" applyBorder="1" applyAlignment="1">
      <alignment wrapText="1"/>
    </xf>
    <xf numFmtId="165" fontId="0" fillId="35" borderId="41" xfId="0" applyNumberFormat="1" applyFont="1" applyFill="1" applyBorder="1" applyAlignment="1">
      <alignment wrapText="1"/>
    </xf>
    <xf numFmtId="165" fontId="0" fillId="34" borderId="45" xfId="0" applyNumberFormat="1" applyFont="1" applyFill="1" applyBorder="1" applyAlignment="1">
      <alignment wrapText="1"/>
    </xf>
    <xf numFmtId="165" fontId="0" fillId="34" borderId="46" xfId="0" applyNumberFormat="1" applyFont="1" applyFill="1" applyBorder="1" applyAlignment="1">
      <alignment horizontal="left" wrapText="1" readingOrder="1"/>
    </xf>
    <xf numFmtId="165" fontId="0" fillId="34" borderId="40" xfId="0" applyNumberFormat="1" applyFont="1" applyFill="1" applyBorder="1" applyAlignment="1">
      <alignment wrapText="1"/>
    </xf>
    <xf numFmtId="0" fontId="19" fillId="29" borderId="48" xfId="0" applyFont="1" applyFill="1" applyBorder="1" applyAlignment="1">
      <alignment horizontal="center" wrapText="1"/>
    </xf>
    <xf numFmtId="0" fontId="19" fillId="25" borderId="39" xfId="0" applyFont="1" applyFill="1" applyBorder="1" applyAlignment="1">
      <alignment horizontal="center" wrapText="1"/>
    </xf>
    <xf numFmtId="0" fontId="19" fillId="25" borderId="48" xfId="0" applyFont="1" applyFill="1" applyBorder="1" applyAlignment="1">
      <alignment horizontal="center" wrapText="1"/>
    </xf>
    <xf numFmtId="0" fontId="19" fillId="25" borderId="13" xfId="0" applyFont="1" applyFill="1" applyBorder="1" applyAlignment="1">
      <alignment horizontal="center" wrapText="1"/>
    </xf>
    <xf numFmtId="0" fontId="19" fillId="32" borderId="48" xfId="0" applyFont="1" applyFill="1" applyBorder="1" applyAlignment="1">
      <alignment horizontal="center" wrapText="1"/>
    </xf>
    <xf numFmtId="0" fontId="19" fillId="32" borderId="13" xfId="0" applyFont="1" applyFill="1" applyBorder="1" applyAlignment="1">
      <alignment horizontal="center" wrapText="1"/>
    </xf>
    <xf numFmtId="0" fontId="19" fillId="32" borderId="39" xfId="0" applyFont="1" applyFill="1" applyBorder="1" applyAlignment="1">
      <alignment horizontal="center" wrapText="1"/>
    </xf>
    <xf numFmtId="0" fontId="19" fillId="35" borderId="48" xfId="0" applyFont="1" applyFill="1" applyBorder="1" applyAlignment="1">
      <alignment horizontal="center" wrapText="1"/>
    </xf>
    <xf numFmtId="0" fontId="19" fillId="27" borderId="48" xfId="0" applyFont="1" applyFill="1" applyBorder="1" applyAlignment="1">
      <alignment horizontal="center" wrapText="1"/>
    </xf>
    <xf numFmtId="0" fontId="19" fillId="27" borderId="13" xfId="0" applyFont="1" applyFill="1" applyBorder="1" applyAlignment="1">
      <alignment horizontal="center" wrapText="1"/>
    </xf>
    <xf numFmtId="0" fontId="19" fillId="27" borderId="39" xfId="0" applyFont="1" applyFill="1" applyBorder="1" applyAlignment="1">
      <alignment horizontal="center" wrapText="1"/>
    </xf>
    <xf numFmtId="1" fontId="0" fillId="30" borderId="26" xfId="0" applyNumberFormat="1" applyFont="1" applyFill="1" applyBorder="1" applyAlignment="1">
      <alignment horizontal="center" wrapText="1"/>
    </xf>
    <xf numFmtId="1" fontId="0" fillId="30" borderId="27" xfId="0" applyNumberFormat="1" applyFont="1" applyFill="1" applyBorder="1" applyAlignment="1">
      <alignment horizontal="center" wrapText="1"/>
    </xf>
    <xf numFmtId="1" fontId="0" fillId="30" borderId="24" xfId="0" applyNumberFormat="1" applyFont="1" applyFill="1" applyBorder="1" applyAlignment="1">
      <alignment horizontal="center" wrapText="1"/>
    </xf>
    <xf numFmtId="1" fontId="0" fillId="30" borderId="34" xfId="0" applyNumberFormat="1" applyFont="1" applyFill="1" applyBorder="1" applyAlignment="1">
      <alignment horizontal="center" wrapText="1"/>
    </xf>
    <xf numFmtId="1" fontId="0" fillId="30" borderId="35" xfId="0" applyNumberFormat="1" applyFont="1" applyFill="1" applyBorder="1" applyAlignment="1">
      <alignment horizontal="center" wrapText="1"/>
    </xf>
    <xf numFmtId="1" fontId="0" fillId="30" borderId="36" xfId="0" applyNumberFormat="1" applyFont="1" applyFill="1" applyBorder="1" applyAlignment="1">
      <alignment horizontal="center" wrapText="1"/>
    </xf>
    <xf numFmtId="1" fontId="0" fillId="29" borderId="42" xfId="0" applyNumberFormat="1" applyFont="1" applyFill="1" applyBorder="1" applyAlignment="1">
      <alignment horizontal="center" wrapText="1"/>
    </xf>
    <xf numFmtId="1" fontId="0" fillId="29" borderId="43" xfId="0" applyNumberFormat="1" applyFont="1" applyFill="1" applyBorder="1" applyAlignment="1">
      <alignment horizontal="center" wrapText="1"/>
    </xf>
    <xf numFmtId="1" fontId="0" fillId="29" borderId="44" xfId="0" applyNumberFormat="1" applyFont="1" applyFill="1" applyBorder="1" applyAlignment="1">
      <alignment horizontal="center" wrapText="1"/>
    </xf>
    <xf numFmtId="1" fontId="0" fillId="30" borderId="14" xfId="0" applyNumberFormat="1" applyFont="1" applyFill="1" applyBorder="1" applyAlignment="1">
      <alignment horizontal="center" wrapText="1"/>
    </xf>
    <xf numFmtId="1" fontId="0" fillId="30" borderId="10" xfId="0" applyNumberFormat="1" applyFont="1" applyFill="1" applyBorder="1" applyAlignment="1">
      <alignment horizontal="center" wrapText="1"/>
    </xf>
    <xf numFmtId="1" fontId="0" fillId="30" borderId="15" xfId="0" applyNumberFormat="1" applyFont="1" applyFill="1" applyBorder="1" applyAlignment="1">
      <alignment horizontal="center" wrapText="1"/>
    </xf>
    <xf numFmtId="1" fontId="0" fillId="30" borderId="42" xfId="0" applyNumberFormat="1" applyFont="1" applyFill="1" applyBorder="1" applyAlignment="1">
      <alignment horizontal="center" wrapText="1"/>
    </xf>
    <xf numFmtId="1" fontId="0" fillId="30" borderId="43" xfId="0" applyNumberFormat="1" applyFont="1" applyFill="1" applyBorder="1" applyAlignment="1">
      <alignment horizontal="center" wrapText="1"/>
    </xf>
    <xf numFmtId="1" fontId="0" fillId="30" borderId="44" xfId="0" applyNumberFormat="1" applyFont="1" applyFill="1" applyBorder="1" applyAlignment="1">
      <alignment horizontal="center" wrapText="1"/>
    </xf>
    <xf numFmtId="1" fontId="0" fillId="25" borderId="34" xfId="0" applyNumberFormat="1" applyFont="1" applyFill="1" applyBorder="1" applyAlignment="1">
      <alignment horizontal="center" wrapText="1"/>
    </xf>
    <xf numFmtId="1" fontId="0" fillId="25" borderId="35" xfId="0" applyNumberFormat="1" applyFont="1" applyFill="1" applyBorder="1" applyAlignment="1">
      <alignment horizontal="center" wrapText="1"/>
    </xf>
    <xf numFmtId="1" fontId="0" fillId="25" borderId="36" xfId="0" applyNumberFormat="1" applyFont="1" applyFill="1" applyBorder="1" applyAlignment="1">
      <alignment horizontal="center" wrapText="1"/>
    </xf>
    <xf numFmtId="1" fontId="0" fillId="25" borderId="42" xfId="0" applyNumberFormat="1" applyFont="1" applyFill="1" applyBorder="1" applyAlignment="1">
      <alignment horizontal="center" wrapText="1"/>
    </xf>
    <xf numFmtId="1" fontId="0" fillId="25" borderId="43" xfId="0" applyNumberFormat="1" applyFont="1" applyFill="1" applyBorder="1" applyAlignment="1">
      <alignment horizontal="center" wrapText="1"/>
    </xf>
    <xf numFmtId="1" fontId="0" fillId="25" borderId="44" xfId="0" applyNumberFormat="1" applyFont="1" applyFill="1" applyBorder="1" applyAlignment="1">
      <alignment horizontal="center" wrapText="1"/>
    </xf>
    <xf numFmtId="1" fontId="0" fillId="25" borderId="14" xfId="0" applyNumberFormat="1" applyFont="1" applyFill="1" applyBorder="1" applyAlignment="1">
      <alignment horizontal="center" wrapText="1"/>
    </xf>
    <xf numFmtId="1" fontId="0" fillId="25" borderId="10" xfId="0" applyNumberFormat="1" applyFont="1" applyFill="1" applyBorder="1" applyAlignment="1">
      <alignment horizontal="center" wrapText="1"/>
    </xf>
    <xf numFmtId="1" fontId="0" fillId="25" borderId="15" xfId="0" applyNumberFormat="1" applyFont="1" applyFill="1" applyBorder="1" applyAlignment="1">
      <alignment horizontal="center" wrapText="1"/>
    </xf>
    <xf numFmtId="1" fontId="0" fillId="32" borderId="42" xfId="0" applyNumberFormat="1" applyFont="1" applyFill="1" applyBorder="1" applyAlignment="1">
      <alignment horizontal="center" wrapText="1"/>
    </xf>
    <xf numFmtId="1" fontId="0" fillId="32" borderId="43" xfId="0" applyNumberFormat="1" applyFont="1" applyFill="1" applyBorder="1" applyAlignment="1">
      <alignment horizontal="center" wrapText="1"/>
    </xf>
    <xf numFmtId="1" fontId="0" fillId="32" borderId="44" xfId="0" applyNumberFormat="1" applyFont="1" applyFill="1" applyBorder="1" applyAlignment="1">
      <alignment horizontal="center" wrapText="1"/>
    </xf>
    <xf numFmtId="1" fontId="0" fillId="32" borderId="14" xfId="0" applyNumberFormat="1" applyFont="1" applyFill="1" applyBorder="1" applyAlignment="1">
      <alignment horizontal="center" wrapText="1"/>
    </xf>
    <xf numFmtId="1" fontId="0" fillId="32" borderId="10" xfId="0" applyNumberFormat="1" applyFont="1" applyFill="1" applyBorder="1" applyAlignment="1">
      <alignment horizontal="center" wrapText="1"/>
    </xf>
    <xf numFmtId="1" fontId="0" fillId="32" borderId="15" xfId="0" applyNumberFormat="1" applyFont="1" applyFill="1" applyBorder="1" applyAlignment="1">
      <alignment horizontal="center" wrapText="1"/>
    </xf>
    <xf numFmtId="1" fontId="0" fillId="32" borderId="34" xfId="0" applyNumberFormat="1" applyFont="1" applyFill="1" applyBorder="1" applyAlignment="1">
      <alignment horizontal="center" wrapText="1"/>
    </xf>
    <xf numFmtId="1" fontId="0" fillId="32" borderId="35" xfId="0" applyNumberFormat="1" applyFont="1" applyFill="1" applyBorder="1" applyAlignment="1">
      <alignment horizontal="center" wrapText="1"/>
    </xf>
    <xf numFmtId="1" fontId="0" fillId="32" borderId="36" xfId="0" applyNumberFormat="1" applyFont="1" applyFill="1" applyBorder="1" applyAlignment="1">
      <alignment horizontal="center" wrapText="1"/>
    </xf>
    <xf numFmtId="1" fontId="0" fillId="35" borderId="42" xfId="0" applyNumberFormat="1" applyFont="1" applyFill="1" applyBorder="1" applyAlignment="1">
      <alignment horizontal="center" wrapText="1"/>
    </xf>
    <xf numFmtId="1" fontId="0" fillId="35" borderId="43" xfId="0" applyNumberFormat="1" applyFont="1" applyFill="1" applyBorder="1" applyAlignment="1">
      <alignment horizontal="center" wrapText="1"/>
    </xf>
    <xf numFmtId="1" fontId="0" fillId="35" borderId="44" xfId="0" applyNumberFormat="1" applyFont="1" applyFill="1" applyBorder="1" applyAlignment="1">
      <alignment horizontal="center" wrapText="1"/>
    </xf>
    <xf numFmtId="1" fontId="0" fillId="22" borderId="34" xfId="0" applyNumberFormat="1" applyFont="1" applyFill="1" applyBorder="1" applyAlignment="1">
      <alignment horizontal="center" wrapText="1"/>
    </xf>
    <xf numFmtId="1" fontId="0" fillId="22" borderId="35" xfId="0" applyNumberFormat="1" applyFont="1" applyFill="1" applyBorder="1" applyAlignment="1">
      <alignment horizontal="center" wrapText="1"/>
    </xf>
    <xf numFmtId="1" fontId="0" fillId="22" borderId="36" xfId="0" applyNumberFormat="1" applyFont="1" applyFill="1" applyBorder="1" applyAlignment="1">
      <alignment horizontal="center" wrapText="1"/>
    </xf>
    <xf numFmtId="1" fontId="0" fillId="27" borderId="42" xfId="0" applyNumberFormat="1" applyFont="1" applyFill="1" applyBorder="1" applyAlignment="1">
      <alignment horizontal="center" wrapText="1"/>
    </xf>
    <xf numFmtId="1" fontId="0" fillId="27" borderId="43" xfId="0" applyNumberFormat="1" applyFont="1" applyFill="1" applyBorder="1" applyAlignment="1">
      <alignment horizontal="center" wrapText="1"/>
    </xf>
    <xf numFmtId="1" fontId="0" fillId="27" borderId="44" xfId="0" applyNumberFormat="1" applyFont="1" applyFill="1" applyBorder="1" applyAlignment="1">
      <alignment horizontal="center" wrapText="1"/>
    </xf>
    <xf numFmtId="1" fontId="0" fillId="27" borderId="14" xfId="0" applyNumberFormat="1" applyFont="1" applyFill="1" applyBorder="1" applyAlignment="1">
      <alignment horizontal="center" wrapText="1"/>
    </xf>
    <xf numFmtId="1" fontId="0" fillId="27" borderId="10" xfId="0" applyNumberFormat="1" applyFont="1" applyFill="1" applyBorder="1" applyAlignment="1">
      <alignment horizontal="center" wrapText="1"/>
    </xf>
    <xf numFmtId="1" fontId="0" fillId="27" borderId="15" xfId="0" applyNumberFormat="1" applyFont="1" applyFill="1" applyBorder="1" applyAlignment="1">
      <alignment horizontal="center" wrapText="1"/>
    </xf>
    <xf numFmtId="1" fontId="22" fillId="26" borderId="34" xfId="0" applyNumberFormat="1" applyFont="1" applyFill="1" applyBorder="1" applyAlignment="1">
      <alignment horizontal="center" wrapText="1"/>
    </xf>
    <xf numFmtId="1" fontId="0" fillId="27" borderId="34" xfId="0" applyNumberFormat="1" applyFont="1" applyFill="1" applyBorder="1" applyAlignment="1">
      <alignment horizontal="center" wrapText="1"/>
    </xf>
    <xf numFmtId="1" fontId="0" fillId="27" borderId="35" xfId="0" applyNumberFormat="1" applyFont="1" applyFill="1" applyBorder="1" applyAlignment="1">
      <alignment horizontal="center" wrapText="1"/>
    </xf>
    <xf numFmtId="1" fontId="0" fillId="27" borderId="36" xfId="0" applyNumberFormat="1" applyFont="1" applyFill="1" applyBorder="1" applyAlignment="1">
      <alignment horizontal="center" wrapText="1"/>
    </xf>
    <xf numFmtId="1" fontId="0" fillId="0" borderId="0" xfId="0" applyNumberFormat="1" applyAlignment="1">
      <alignment horizontal="center" wrapText="1"/>
    </xf>
    <xf numFmtId="0" fontId="23" fillId="29" borderId="59" xfId="0" applyFont="1" applyFill="1" applyBorder="1" applyAlignment="1">
      <alignment horizontal="center" wrapText="1"/>
    </xf>
    <xf numFmtId="0" fontId="0" fillId="30" borderId="60" xfId="0" applyFont="1" applyFill="1" applyBorder="1" applyAlignment="1">
      <alignment horizontal="center" wrapText="1"/>
    </xf>
    <xf numFmtId="0" fontId="0" fillId="29" borderId="61" xfId="0" applyFont="1" applyFill="1" applyBorder="1" applyAlignment="1">
      <alignment/>
    </xf>
    <xf numFmtId="0" fontId="0" fillId="29" borderId="62" xfId="0" applyNumberFormat="1" applyFont="1" applyFill="1" applyBorder="1" applyAlignment="1">
      <alignment horizontal="left" wrapText="1" readingOrder="1"/>
    </xf>
    <xf numFmtId="0" fontId="0" fillId="29" borderId="63" xfId="0" applyNumberFormat="1" applyFont="1" applyFill="1" applyBorder="1" applyAlignment="1">
      <alignment horizontal="left" wrapText="1" readingOrder="1"/>
    </xf>
    <xf numFmtId="0" fontId="0" fillId="29" borderId="64" xfId="0" applyNumberFormat="1" applyFont="1" applyFill="1" applyBorder="1" applyAlignment="1">
      <alignment horizontal="left" wrapText="1" readingOrder="1"/>
    </xf>
    <xf numFmtId="165" fontId="0" fillId="30" borderId="61" xfId="0" applyNumberFormat="1" applyFont="1" applyFill="1" applyBorder="1" applyAlignment="1">
      <alignment wrapText="1"/>
    </xf>
    <xf numFmtId="165" fontId="0" fillId="29" borderId="65" xfId="0" applyNumberFormat="1" applyFont="1" applyFill="1" applyBorder="1" applyAlignment="1">
      <alignment wrapText="1"/>
    </xf>
    <xf numFmtId="165" fontId="0" fillId="29" borderId="66" xfId="0" applyNumberFormat="1" applyFont="1" applyFill="1" applyBorder="1" applyAlignment="1">
      <alignment horizontal="left" wrapText="1" readingOrder="1"/>
    </xf>
    <xf numFmtId="165" fontId="0" fillId="29" borderId="64" xfId="0" applyNumberFormat="1" applyFont="1" applyFill="1" applyBorder="1" applyAlignment="1">
      <alignment horizontal="left" wrapText="1" readingOrder="1"/>
    </xf>
    <xf numFmtId="165" fontId="0" fillId="29" borderId="67" xfId="0" applyNumberFormat="1" applyFont="1" applyFill="1" applyBorder="1" applyAlignment="1">
      <alignment wrapText="1"/>
    </xf>
    <xf numFmtId="0" fontId="19" fillId="30" borderId="68" xfId="0" applyFont="1" applyFill="1" applyBorder="1" applyAlignment="1">
      <alignment wrapText="1"/>
    </xf>
    <xf numFmtId="1" fontId="0" fillId="30" borderId="63" xfId="0" applyNumberFormat="1" applyFont="1" applyFill="1" applyBorder="1" applyAlignment="1">
      <alignment wrapText="1"/>
    </xf>
    <xf numFmtId="1" fontId="0" fillId="30" borderId="64" xfId="0" applyNumberFormat="1" applyFont="1" applyFill="1" applyBorder="1" applyAlignment="1">
      <alignment wrapText="1"/>
    </xf>
    <xf numFmtId="0" fontId="23" fillId="32" borderId="69" xfId="0" applyFont="1" applyFill="1" applyBorder="1" applyAlignment="1">
      <alignment horizontal="center" wrapText="1"/>
    </xf>
    <xf numFmtId="0" fontId="0" fillId="31" borderId="49" xfId="0" applyNumberFormat="1" applyFont="1" applyFill="1" applyBorder="1" applyAlignment="1">
      <alignment horizontal="center" wrapText="1" readingOrder="1"/>
    </xf>
    <xf numFmtId="0" fontId="0" fillId="31" borderId="70" xfId="0" applyNumberFormat="1" applyFont="1" applyFill="1" applyBorder="1" applyAlignment="1">
      <alignment horizontal="left" wrapText="1" readingOrder="1"/>
    </xf>
    <xf numFmtId="0" fontId="0" fillId="31" borderId="34" xfId="0" applyNumberFormat="1" applyFont="1" applyFill="1" applyBorder="1" applyAlignment="1">
      <alignment horizontal="left" wrapText="1" readingOrder="1"/>
    </xf>
    <xf numFmtId="0" fontId="0" fillId="31" borderId="35" xfId="0" applyNumberFormat="1" applyFont="1" applyFill="1" applyBorder="1" applyAlignment="1">
      <alignment horizontal="left" wrapText="1" readingOrder="1"/>
    </xf>
    <xf numFmtId="0" fontId="0" fillId="31" borderId="36" xfId="0" applyNumberFormat="1" applyFont="1" applyFill="1" applyBorder="1" applyAlignment="1">
      <alignment horizontal="left" wrapText="1" readingOrder="1"/>
    </xf>
    <xf numFmtId="165" fontId="0" fillId="31" borderId="70" xfId="0" applyNumberFormat="1" applyFill="1" applyBorder="1" applyAlignment="1">
      <alignment/>
    </xf>
    <xf numFmtId="165" fontId="0" fillId="31" borderId="70" xfId="0" applyNumberFormat="1" applyFont="1" applyFill="1" applyBorder="1" applyAlignment="1">
      <alignment wrapText="1"/>
    </xf>
    <xf numFmtId="165" fontId="0" fillId="31" borderId="38" xfId="0" applyNumberFormat="1" applyFont="1" applyFill="1" applyBorder="1" applyAlignment="1">
      <alignment wrapText="1"/>
    </xf>
    <xf numFmtId="165" fontId="0" fillId="31" borderId="37" xfId="0" applyNumberFormat="1" applyFont="1" applyFill="1" applyBorder="1" applyAlignment="1">
      <alignment horizontal="left" wrapText="1" readingOrder="1"/>
    </xf>
    <xf numFmtId="165" fontId="0" fillId="31" borderId="36" xfId="0" applyNumberFormat="1" applyFont="1" applyFill="1" applyBorder="1" applyAlignment="1">
      <alignment horizontal="left" wrapText="1" readingOrder="1"/>
    </xf>
    <xf numFmtId="165" fontId="0" fillId="31" borderId="32" xfId="0" applyNumberFormat="1" applyFont="1" applyFill="1" applyBorder="1" applyAlignment="1">
      <alignment wrapText="1"/>
    </xf>
    <xf numFmtId="1" fontId="22" fillId="31" borderId="35" xfId="0" applyNumberFormat="1" applyFont="1" applyFill="1" applyBorder="1" applyAlignment="1">
      <alignment wrapText="1"/>
    </xf>
    <xf numFmtId="1" fontId="22" fillId="31" borderId="36" xfId="0" applyNumberFormat="1" applyFont="1" applyFill="1" applyBorder="1" applyAlignment="1">
      <alignment wrapText="1"/>
    </xf>
    <xf numFmtId="0" fontId="23" fillId="22" borderId="71" xfId="0" applyFont="1" applyFill="1" applyBorder="1" applyAlignment="1">
      <alignment horizontal="center" wrapText="1"/>
    </xf>
    <xf numFmtId="0" fontId="0" fillId="33" borderId="72" xfId="0" applyNumberFormat="1" applyFont="1" applyFill="1" applyBorder="1" applyAlignment="1">
      <alignment horizontal="center" wrapText="1" readingOrder="1"/>
    </xf>
    <xf numFmtId="0" fontId="0" fillId="33" borderId="73" xfId="0" applyNumberFormat="1" applyFont="1" applyFill="1" applyBorder="1" applyAlignment="1">
      <alignment horizontal="left" wrapText="1" readingOrder="1"/>
    </xf>
    <xf numFmtId="0" fontId="0" fillId="33" borderId="74" xfId="0" applyNumberFormat="1" applyFont="1" applyFill="1" applyBorder="1" applyAlignment="1">
      <alignment horizontal="left" wrapText="1" readingOrder="1"/>
    </xf>
    <xf numFmtId="0" fontId="0" fillId="33" borderId="75" xfId="0" applyNumberFormat="1" applyFont="1" applyFill="1" applyBorder="1" applyAlignment="1">
      <alignment horizontal="left" wrapText="1" readingOrder="1"/>
    </xf>
    <xf numFmtId="0" fontId="0" fillId="33" borderId="76" xfId="0" applyNumberFormat="1" applyFont="1" applyFill="1" applyBorder="1" applyAlignment="1">
      <alignment horizontal="left" wrapText="1" readingOrder="1"/>
    </xf>
    <xf numFmtId="165" fontId="0" fillId="33" borderId="73" xfId="0" applyNumberFormat="1" applyFont="1" applyFill="1" applyBorder="1" applyAlignment="1">
      <alignment wrapText="1"/>
    </xf>
    <xf numFmtId="165" fontId="0" fillId="33" borderId="77" xfId="0" applyNumberFormat="1" applyFont="1" applyFill="1" applyBorder="1" applyAlignment="1">
      <alignment wrapText="1"/>
    </xf>
    <xf numFmtId="165" fontId="0" fillId="33" borderId="78" xfId="0" applyNumberFormat="1" applyFont="1" applyFill="1" applyBorder="1" applyAlignment="1">
      <alignment horizontal="left" wrapText="1" readingOrder="1"/>
    </xf>
    <xf numFmtId="165" fontId="0" fillId="33" borderId="76" xfId="0" applyNumberFormat="1" applyFont="1" applyFill="1" applyBorder="1" applyAlignment="1">
      <alignment horizontal="left" wrapText="1" readingOrder="1"/>
    </xf>
    <xf numFmtId="165" fontId="0" fillId="33" borderId="79" xfId="0" applyNumberFormat="1" applyFont="1" applyFill="1" applyBorder="1" applyAlignment="1">
      <alignment wrapText="1"/>
    </xf>
    <xf numFmtId="0" fontId="19" fillId="33" borderId="80" xfId="0" applyFont="1" applyFill="1" applyBorder="1" applyAlignment="1">
      <alignment wrapText="1"/>
    </xf>
    <xf numFmtId="1" fontId="22" fillId="33" borderId="75" xfId="0" applyNumberFormat="1" applyFont="1" applyFill="1" applyBorder="1" applyAlignment="1">
      <alignment wrapText="1"/>
    </xf>
    <xf numFmtId="1" fontId="22" fillId="33" borderId="76" xfId="0" applyNumberFormat="1" applyFont="1" applyFill="1" applyBorder="1" applyAlignment="1">
      <alignment wrapText="1"/>
    </xf>
    <xf numFmtId="0" fontId="0" fillId="33" borderId="60" xfId="0" applyNumberFormat="1" applyFont="1" applyFill="1" applyBorder="1" applyAlignment="1">
      <alignment horizontal="center" wrapText="1" readingOrder="1"/>
    </xf>
    <xf numFmtId="0" fontId="0" fillId="33" borderId="61" xfId="0" applyNumberFormat="1" applyFont="1" applyFill="1" applyBorder="1" applyAlignment="1">
      <alignment horizontal="left" wrapText="1" readingOrder="1"/>
    </xf>
    <xf numFmtId="0" fontId="0" fillId="33" borderId="62" xfId="0" applyNumberFormat="1" applyFont="1" applyFill="1" applyBorder="1" applyAlignment="1">
      <alignment horizontal="left" wrapText="1" readingOrder="1"/>
    </xf>
    <xf numFmtId="0" fontId="0" fillId="33" borderId="63" xfId="0" applyNumberFormat="1" applyFont="1" applyFill="1" applyBorder="1" applyAlignment="1">
      <alignment horizontal="left" wrapText="1" readingOrder="1"/>
    </xf>
    <xf numFmtId="0" fontId="0" fillId="33" borderId="64" xfId="0" applyNumberFormat="1" applyFont="1" applyFill="1" applyBorder="1" applyAlignment="1">
      <alignment horizontal="left" wrapText="1" readingOrder="1"/>
    </xf>
    <xf numFmtId="165" fontId="0" fillId="33" borderId="61" xfId="0" applyNumberFormat="1" applyFont="1" applyFill="1" applyBorder="1" applyAlignment="1">
      <alignment wrapText="1"/>
    </xf>
    <xf numFmtId="165" fontId="0" fillId="33" borderId="65" xfId="0" applyNumberFormat="1" applyFont="1" applyFill="1" applyBorder="1" applyAlignment="1">
      <alignment wrapText="1"/>
    </xf>
    <xf numFmtId="165" fontId="0" fillId="33" borderId="66" xfId="0" applyNumberFormat="1" applyFont="1" applyFill="1" applyBorder="1" applyAlignment="1">
      <alignment horizontal="left" wrapText="1" readingOrder="1"/>
    </xf>
    <xf numFmtId="165" fontId="0" fillId="33" borderId="64" xfId="0" applyNumberFormat="1" applyFont="1" applyFill="1" applyBorder="1" applyAlignment="1">
      <alignment horizontal="left" wrapText="1" readingOrder="1"/>
    </xf>
    <xf numFmtId="165" fontId="0" fillId="33" borderId="67" xfId="0" applyNumberFormat="1" applyFont="1" applyFill="1" applyBorder="1" applyAlignment="1">
      <alignment wrapText="1"/>
    </xf>
    <xf numFmtId="0" fontId="19" fillId="33" borderId="68" xfId="0" applyFont="1" applyFill="1" applyBorder="1" applyAlignment="1">
      <alignment wrapText="1"/>
    </xf>
    <xf numFmtId="1" fontId="0" fillId="33" borderId="63" xfId="0" applyNumberFormat="1" applyFont="1" applyFill="1" applyBorder="1" applyAlignment="1">
      <alignment wrapText="1"/>
    </xf>
    <xf numFmtId="1" fontId="0" fillId="33" borderId="64" xfId="0" applyNumberFormat="1" applyFont="1" applyFill="1" applyBorder="1" applyAlignment="1">
      <alignment wrapText="1"/>
    </xf>
    <xf numFmtId="0" fontId="0" fillId="26" borderId="49" xfId="0" applyNumberFormat="1" applyFont="1" applyFill="1" applyBorder="1" applyAlignment="1">
      <alignment horizontal="center" wrapText="1" readingOrder="1"/>
    </xf>
    <xf numFmtId="0" fontId="0" fillId="26" borderId="70" xfId="0" applyNumberFormat="1" applyFont="1" applyFill="1" applyBorder="1" applyAlignment="1">
      <alignment horizontal="left" wrapText="1" readingOrder="1"/>
    </xf>
    <xf numFmtId="0" fontId="0" fillId="26" borderId="34" xfId="0" applyNumberFormat="1" applyFont="1" applyFill="1" applyBorder="1" applyAlignment="1">
      <alignment horizontal="left" wrapText="1" readingOrder="1"/>
    </xf>
    <xf numFmtId="0" fontId="0" fillId="26" borderId="35" xfId="0" applyNumberFormat="1" applyFont="1" applyFill="1" applyBorder="1" applyAlignment="1">
      <alignment horizontal="left" wrapText="1" readingOrder="1"/>
    </xf>
    <xf numFmtId="0" fontId="0" fillId="26" borderId="36" xfId="0" applyNumberFormat="1" applyFont="1" applyFill="1" applyBorder="1" applyAlignment="1">
      <alignment horizontal="left" wrapText="1" readingOrder="1"/>
    </xf>
    <xf numFmtId="165" fontId="0" fillId="26" borderId="70" xfId="0" applyNumberFormat="1" applyFont="1" applyFill="1" applyBorder="1" applyAlignment="1">
      <alignment wrapText="1"/>
    </xf>
    <xf numFmtId="165" fontId="0" fillId="26" borderId="38" xfId="0" applyNumberFormat="1" applyFont="1" applyFill="1" applyBorder="1" applyAlignment="1">
      <alignment wrapText="1"/>
    </xf>
    <xf numFmtId="165" fontId="0" fillId="26" borderId="37" xfId="0" applyNumberFormat="1" applyFont="1" applyFill="1" applyBorder="1" applyAlignment="1">
      <alignment horizontal="left" wrapText="1" readingOrder="1"/>
    </xf>
    <xf numFmtId="165" fontId="0" fillId="26" borderId="36" xfId="0" applyNumberFormat="1" applyFont="1" applyFill="1" applyBorder="1" applyAlignment="1">
      <alignment horizontal="left" wrapText="1" readingOrder="1"/>
    </xf>
    <xf numFmtId="165" fontId="0" fillId="26" borderId="32" xfId="0" applyNumberFormat="1" applyFont="1" applyFill="1" applyBorder="1" applyAlignment="1">
      <alignment wrapText="1"/>
    </xf>
    <xf numFmtId="0" fontId="0" fillId="26" borderId="72" xfId="0" applyNumberFormat="1" applyFont="1" applyFill="1" applyBorder="1" applyAlignment="1">
      <alignment horizontal="center" wrapText="1" readingOrder="1"/>
    </xf>
    <xf numFmtId="0" fontId="0" fillId="26" borderId="73" xfId="0" applyNumberFormat="1" applyFont="1" applyFill="1" applyBorder="1" applyAlignment="1">
      <alignment horizontal="left" wrapText="1" readingOrder="1"/>
    </xf>
    <xf numFmtId="0" fontId="0" fillId="26" borderId="74" xfId="0" applyNumberFormat="1" applyFont="1" applyFill="1" applyBorder="1" applyAlignment="1">
      <alignment horizontal="left" wrapText="1" readingOrder="1"/>
    </xf>
    <xf numFmtId="0" fontId="0" fillId="26" borderId="75" xfId="0" applyNumberFormat="1" applyFont="1" applyFill="1" applyBorder="1" applyAlignment="1">
      <alignment horizontal="left" wrapText="1" readingOrder="1"/>
    </xf>
    <xf numFmtId="0" fontId="0" fillId="26" borderId="76" xfId="0" applyNumberFormat="1" applyFont="1" applyFill="1" applyBorder="1" applyAlignment="1">
      <alignment horizontal="left" wrapText="1" readingOrder="1"/>
    </xf>
    <xf numFmtId="165" fontId="0" fillId="27" borderId="73" xfId="0" applyNumberFormat="1" applyFont="1" applyFill="1" applyBorder="1" applyAlignment="1">
      <alignment wrapText="1"/>
    </xf>
    <xf numFmtId="165" fontId="0" fillId="26" borderId="77" xfId="0" applyNumberFormat="1" applyFont="1" applyFill="1" applyBorder="1" applyAlignment="1">
      <alignment wrapText="1"/>
    </xf>
    <xf numFmtId="165" fontId="0" fillId="26" borderId="78" xfId="0" applyNumberFormat="1" applyFont="1" applyFill="1" applyBorder="1" applyAlignment="1">
      <alignment horizontal="left" wrapText="1" readingOrder="1"/>
    </xf>
    <xf numFmtId="165" fontId="0" fillId="26" borderId="76" xfId="0" applyNumberFormat="1" applyFont="1" applyFill="1" applyBorder="1" applyAlignment="1">
      <alignment horizontal="left" wrapText="1" readingOrder="1"/>
    </xf>
    <xf numFmtId="165" fontId="0" fillId="26" borderId="79" xfId="0" applyNumberFormat="1" applyFont="1" applyFill="1" applyBorder="1" applyAlignment="1">
      <alignment wrapText="1"/>
    </xf>
    <xf numFmtId="0" fontId="19" fillId="27" borderId="80" xfId="0" applyFont="1" applyFill="1" applyBorder="1" applyAlignment="1">
      <alignment wrapText="1"/>
    </xf>
    <xf numFmtId="1" fontId="0" fillId="27" borderId="75" xfId="0" applyNumberFormat="1" applyFont="1" applyFill="1" applyBorder="1" applyAlignment="1">
      <alignment wrapText="1"/>
    </xf>
    <xf numFmtId="1" fontId="0" fillId="27" borderId="76" xfId="0" applyNumberFormat="1" applyFont="1" applyFill="1" applyBorder="1" applyAlignment="1">
      <alignment wrapText="1"/>
    </xf>
    <xf numFmtId="0" fontId="25" fillId="22" borderId="59" xfId="0" applyFont="1" applyFill="1" applyBorder="1" applyAlignment="1">
      <alignment horizontal="center" wrapText="1"/>
    </xf>
    <xf numFmtId="0" fontId="26" fillId="27" borderId="69" xfId="0" applyFont="1" applyFill="1" applyBorder="1" applyAlignment="1">
      <alignment horizontal="center" wrapText="1"/>
    </xf>
    <xf numFmtId="0" fontId="26" fillId="27" borderId="71" xfId="0" applyFont="1" applyFill="1" applyBorder="1" applyAlignment="1">
      <alignment horizontal="center" wrapText="1"/>
    </xf>
    <xf numFmtId="0" fontId="26" fillId="26" borderId="47" xfId="0" applyFont="1" applyFill="1" applyBorder="1" applyAlignment="1">
      <alignment horizontal="center" wrapText="1"/>
    </xf>
    <xf numFmtId="0" fontId="26" fillId="26" borderId="31" xfId="0" applyFont="1" applyFill="1" applyBorder="1" applyAlignment="1">
      <alignment horizontal="center" wrapText="1"/>
    </xf>
    <xf numFmtId="0" fontId="26" fillId="26" borderId="49" xfId="0" applyFont="1" applyFill="1" applyBorder="1" applyAlignment="1">
      <alignment horizontal="center" wrapText="1"/>
    </xf>
    <xf numFmtId="165" fontId="19" fillId="28" borderId="41" xfId="0" applyNumberFormat="1" applyFont="1" applyFill="1" applyBorder="1" applyAlignment="1">
      <alignment wrapText="1"/>
    </xf>
    <xf numFmtId="165" fontId="19" fillId="0" borderId="11" xfId="0" applyNumberFormat="1" applyFont="1" applyBorder="1" applyAlignment="1">
      <alignment horizontal="center" wrapText="1"/>
    </xf>
    <xf numFmtId="165" fontId="19" fillId="0" borderId="15" xfId="0" applyNumberFormat="1" applyFont="1" applyBorder="1" applyAlignment="1">
      <alignment horizontal="center" wrapText="1"/>
    </xf>
    <xf numFmtId="165" fontId="19" fillId="0" borderId="30" xfId="0" applyNumberFormat="1" applyFont="1" applyBorder="1" applyAlignment="1">
      <alignment horizontal="center" wrapText="1"/>
    </xf>
    <xf numFmtId="165" fontId="0" fillId="0" borderId="81" xfId="0" applyNumberFormat="1" applyFont="1" applyBorder="1" applyAlignment="1">
      <alignment horizontal="center" vertical="top" wrapText="1"/>
    </xf>
    <xf numFmtId="165" fontId="0" fillId="0" borderId="82" xfId="0" applyNumberFormat="1" applyFont="1" applyBorder="1" applyAlignment="1">
      <alignment horizontal="center" vertical="top" wrapText="1"/>
    </xf>
    <xf numFmtId="165" fontId="0" fillId="0" borderId="83" xfId="0" applyNumberFormat="1" applyFont="1" applyBorder="1" applyAlignment="1">
      <alignment horizontal="center" vertical="top" wrapText="1"/>
    </xf>
    <xf numFmtId="0" fontId="19" fillId="0" borderId="11" xfId="0" applyFont="1" applyBorder="1" applyAlignment="1">
      <alignment horizontal="center" wrapText="1"/>
    </xf>
    <xf numFmtId="0" fontId="19" fillId="0" borderId="15" xfId="0" applyFont="1" applyBorder="1" applyAlignment="1">
      <alignment horizontal="center" wrapText="1"/>
    </xf>
    <xf numFmtId="0" fontId="19" fillId="0" borderId="30" xfId="0" applyFont="1" applyBorder="1" applyAlignment="1">
      <alignment horizontal="center" wrapText="1"/>
    </xf>
    <xf numFmtId="0" fontId="0" fillId="0" borderId="81" xfId="0" applyFont="1" applyBorder="1" applyAlignment="1">
      <alignment horizontal="center" vertical="top" wrapText="1"/>
    </xf>
    <xf numFmtId="0" fontId="0" fillId="0" borderId="82" xfId="0" applyFont="1" applyBorder="1" applyAlignment="1">
      <alignment horizontal="center" vertical="top" wrapText="1"/>
    </xf>
    <xf numFmtId="0" fontId="0" fillId="0" borderId="83" xfId="0" applyFont="1" applyBorder="1" applyAlignment="1">
      <alignment horizontal="center" vertical="top" wrapText="1"/>
    </xf>
    <xf numFmtId="0" fontId="0" fillId="0" borderId="0" xfId="0" applyFill="1" applyAlignment="1">
      <alignment/>
    </xf>
    <xf numFmtId="165" fontId="0" fillId="29" borderId="28" xfId="0" applyNumberFormat="1" applyFont="1" applyFill="1" applyBorder="1" applyAlignment="1">
      <alignment wrapText="1"/>
    </xf>
    <xf numFmtId="165" fontId="0" fillId="29" borderId="25" xfId="0" applyNumberFormat="1" applyFont="1" applyFill="1" applyBorder="1" applyAlignment="1">
      <alignment wrapText="1"/>
    </xf>
    <xf numFmtId="0" fontId="19" fillId="29" borderId="58" xfId="0" applyFont="1" applyFill="1" applyBorder="1" applyAlignment="1">
      <alignment horizontal="center" wrapText="1"/>
    </xf>
    <xf numFmtId="1" fontId="0" fillId="29" borderId="26" xfId="0" applyNumberFormat="1" applyFont="1" applyFill="1" applyBorder="1" applyAlignment="1">
      <alignment horizontal="center" wrapText="1"/>
    </xf>
    <xf numFmtId="1" fontId="0" fillId="29" borderId="27" xfId="0" applyNumberFormat="1" applyFont="1" applyFill="1" applyBorder="1" applyAlignment="1">
      <alignment horizontal="center" wrapText="1"/>
    </xf>
    <xf numFmtId="1" fontId="0" fillId="29" borderId="24" xfId="0" applyNumberFormat="1" applyFont="1" applyFill="1" applyBorder="1" applyAlignment="1">
      <alignment horizontal="center" wrapText="1"/>
    </xf>
    <xf numFmtId="165" fontId="0" fillId="29" borderId="37" xfId="0" applyNumberFormat="1" applyFont="1" applyFill="1" applyBorder="1" applyAlignment="1">
      <alignment wrapText="1"/>
    </xf>
    <xf numFmtId="165" fontId="0" fillId="29" borderId="33" xfId="0" applyNumberFormat="1" applyFont="1" applyFill="1" applyBorder="1" applyAlignment="1">
      <alignment wrapText="1"/>
    </xf>
    <xf numFmtId="0" fontId="19" fillId="29" borderId="39" xfId="0" applyFont="1" applyFill="1" applyBorder="1" applyAlignment="1">
      <alignment horizontal="center" wrapText="1"/>
    </xf>
    <xf numFmtId="1" fontId="0" fillId="29" borderId="34" xfId="0" applyNumberFormat="1" applyFont="1" applyFill="1" applyBorder="1" applyAlignment="1">
      <alignment horizontal="center" wrapText="1"/>
    </xf>
    <xf numFmtId="1" fontId="0" fillId="29" borderId="35" xfId="0" applyNumberFormat="1" applyFont="1" applyFill="1" applyBorder="1" applyAlignment="1">
      <alignment horizontal="center" wrapText="1"/>
    </xf>
    <xf numFmtId="1" fontId="0" fillId="29" borderId="36" xfId="0" applyNumberFormat="1" applyFont="1" applyFill="1" applyBorder="1" applyAlignment="1">
      <alignment horizontal="center" wrapText="1"/>
    </xf>
    <xf numFmtId="165" fontId="0" fillId="29" borderId="11" xfId="0" applyNumberFormat="1" applyFont="1" applyFill="1" applyBorder="1" applyAlignment="1">
      <alignment wrapText="1"/>
    </xf>
    <xf numFmtId="165" fontId="0" fillId="29" borderId="12" xfId="0" applyNumberFormat="1" applyFont="1" applyFill="1" applyBorder="1" applyAlignment="1">
      <alignment wrapText="1"/>
    </xf>
    <xf numFmtId="0" fontId="19" fillId="29" borderId="13" xfId="0" applyFont="1" applyFill="1" applyBorder="1" applyAlignment="1">
      <alignment horizontal="center" wrapText="1"/>
    </xf>
    <xf numFmtId="1" fontId="0" fillId="29" borderId="14" xfId="0" applyNumberFormat="1" applyFont="1" applyFill="1" applyBorder="1" applyAlignment="1">
      <alignment horizontal="center" wrapText="1"/>
    </xf>
    <xf numFmtId="1" fontId="0" fillId="29" borderId="10" xfId="0" applyNumberFormat="1" applyFont="1" applyFill="1" applyBorder="1" applyAlignment="1">
      <alignment horizontal="center" wrapText="1"/>
    </xf>
    <xf numFmtId="1" fontId="0" fillId="29" borderId="15" xfId="0" applyNumberFormat="1" applyFont="1" applyFill="1" applyBorder="1" applyAlignment="1">
      <alignment horizontal="center" wrapText="1"/>
    </xf>
    <xf numFmtId="0" fontId="0" fillId="29" borderId="39" xfId="0" applyNumberFormat="1" applyFont="1" applyFill="1" applyBorder="1" applyAlignment="1">
      <alignment horizontal="left" wrapText="1" readingOrder="1"/>
    </xf>
    <xf numFmtId="0" fontId="0" fillId="29" borderId="58" xfId="0" applyNumberFormat="1" applyFont="1" applyFill="1" applyBorder="1" applyAlignment="1">
      <alignment horizontal="left" wrapText="1" readingOrder="1"/>
    </xf>
    <xf numFmtId="165" fontId="0" fillId="29" borderId="28" xfId="0" applyNumberFormat="1" applyFont="1" applyFill="1" applyBorder="1" applyAlignment="1">
      <alignment horizontal="left" wrapText="1"/>
    </xf>
    <xf numFmtId="165" fontId="0" fillId="29" borderId="24" xfId="0" applyNumberFormat="1" applyFont="1" applyFill="1" applyBorder="1" applyAlignment="1">
      <alignment horizontal="left" wrapText="1"/>
    </xf>
    <xf numFmtId="165" fontId="0" fillId="29" borderId="37" xfId="0" applyNumberFormat="1" applyFont="1" applyFill="1" applyBorder="1" applyAlignment="1">
      <alignment horizontal="left" wrapText="1"/>
    </xf>
    <xf numFmtId="165" fontId="0" fillId="29" borderId="36" xfId="0" applyNumberFormat="1" applyFont="1" applyFill="1" applyBorder="1" applyAlignment="1">
      <alignment horizontal="left" wrapText="1"/>
    </xf>
    <xf numFmtId="0" fontId="0" fillId="30" borderId="48" xfId="0" applyNumberFormat="1" applyFont="1" applyFill="1" applyBorder="1" applyAlignment="1">
      <alignment horizontal="left" wrapText="1" readingOrder="1"/>
    </xf>
    <xf numFmtId="0" fontId="0" fillId="30" borderId="13" xfId="0" applyNumberFormat="1" applyFont="1" applyFill="1" applyBorder="1" applyAlignment="1">
      <alignment horizontal="left" wrapText="1" readingOrder="1"/>
    </xf>
    <xf numFmtId="165" fontId="0" fillId="29" borderId="11" xfId="0" applyNumberFormat="1" applyFont="1" applyFill="1" applyBorder="1" applyAlignment="1">
      <alignment horizontal="left" wrapText="1"/>
    </xf>
    <xf numFmtId="165" fontId="0" fillId="29" borderId="15" xfId="0" applyNumberFormat="1" applyFont="1" applyFill="1" applyBorder="1" applyAlignment="1">
      <alignment horizontal="left" wrapText="1"/>
    </xf>
    <xf numFmtId="0" fontId="19" fillId="29" borderId="13" xfId="0" applyFont="1" applyFill="1" applyBorder="1" applyAlignment="1">
      <alignment wrapText="1"/>
    </xf>
    <xf numFmtId="0" fontId="19" fillId="29" borderId="39" xfId="0" applyFont="1" applyFill="1" applyBorder="1" applyAlignment="1">
      <alignment wrapText="1"/>
    </xf>
    <xf numFmtId="0" fontId="0" fillId="29" borderId="40" xfId="0" applyFont="1" applyFill="1" applyBorder="1" applyAlignment="1">
      <alignment horizontal="center" wrapText="1"/>
    </xf>
    <xf numFmtId="0" fontId="0" fillId="29" borderId="48" xfId="0" applyFont="1" applyFill="1" applyBorder="1" applyAlignment="1">
      <alignment horizontal="left" wrapText="1"/>
    </xf>
    <xf numFmtId="0" fontId="0" fillId="29" borderId="44" xfId="0" applyFont="1" applyFill="1" applyBorder="1" applyAlignment="1">
      <alignment horizontal="left" wrapText="1"/>
    </xf>
    <xf numFmtId="165" fontId="0" fillId="27" borderId="84" xfId="0" applyNumberFormat="1" applyFont="1" applyFill="1" applyBorder="1" applyAlignment="1">
      <alignment wrapText="1"/>
    </xf>
    <xf numFmtId="165" fontId="0" fillId="27" borderId="85" xfId="0" applyNumberFormat="1" applyFont="1" applyFill="1" applyBorder="1" applyAlignment="1">
      <alignment wrapText="1"/>
    </xf>
    <xf numFmtId="0" fontId="0" fillId="26" borderId="86" xfId="0" applyNumberFormat="1" applyFont="1" applyFill="1" applyBorder="1" applyAlignment="1">
      <alignment horizontal="left" wrapText="1" readingOrder="1"/>
    </xf>
    <xf numFmtId="0" fontId="0" fillId="27" borderId="87" xfId="0" applyNumberFormat="1" applyFont="1" applyFill="1" applyBorder="1" applyAlignment="1">
      <alignment horizontal="left" wrapText="1" readingOrder="1"/>
    </xf>
    <xf numFmtId="0" fontId="19" fillId="29" borderId="56" xfId="0" applyFont="1" applyFill="1" applyBorder="1" applyAlignment="1">
      <alignment horizontal="center" wrapText="1"/>
    </xf>
    <xf numFmtId="0" fontId="19" fillId="29" borderId="49" xfId="0" applyFont="1" applyFill="1" applyBorder="1" applyAlignment="1">
      <alignment horizontal="center" wrapText="1"/>
    </xf>
    <xf numFmtId="0" fontId="19" fillId="29" borderId="47" xfId="0" applyFont="1" applyFill="1" applyBorder="1" applyAlignment="1">
      <alignment horizontal="center" wrapText="1"/>
    </xf>
    <xf numFmtId="0" fontId="19" fillId="29" borderId="31" xfId="0" applyFont="1" applyFill="1" applyBorder="1" applyAlignment="1">
      <alignment horizontal="center" wrapText="1"/>
    </xf>
    <xf numFmtId="0" fontId="0" fillId="29" borderId="13" xfId="0" applyNumberFormat="1" applyFont="1" applyFill="1" applyBorder="1" applyAlignment="1">
      <alignment horizontal="left" wrapText="1" readingOrder="1"/>
    </xf>
    <xf numFmtId="165" fontId="0" fillId="36" borderId="15" xfId="0" applyNumberFormat="1" applyFont="1" applyFill="1" applyBorder="1" applyAlignment="1">
      <alignment horizontal="left" wrapText="1"/>
    </xf>
    <xf numFmtId="0" fontId="0" fillId="29" borderId="48" xfId="0" applyNumberFormat="1" applyFont="1" applyFill="1" applyBorder="1" applyAlignment="1">
      <alignment horizontal="left" wrapText="1" readingOrder="1"/>
    </xf>
    <xf numFmtId="0" fontId="19" fillId="24" borderId="47" xfId="0" applyFont="1" applyFill="1" applyBorder="1" applyAlignment="1">
      <alignment horizontal="center" wrapText="1"/>
    </xf>
    <xf numFmtId="0" fontId="0" fillId="24" borderId="48" xfId="0" applyNumberFormat="1" applyFont="1" applyFill="1" applyBorder="1" applyAlignment="1">
      <alignment horizontal="left" wrapText="1" readingOrder="1"/>
    </xf>
    <xf numFmtId="165" fontId="0" fillId="26" borderId="11" xfId="0" applyNumberFormat="1" applyFont="1" applyFill="1" applyBorder="1" applyAlignment="1">
      <alignment horizontal="left" wrapText="1"/>
    </xf>
    <xf numFmtId="165" fontId="0" fillId="26" borderId="15" xfId="0" applyNumberFormat="1" applyFont="1" applyFill="1" applyBorder="1" applyAlignment="1">
      <alignment horizontal="left" wrapText="1"/>
    </xf>
    <xf numFmtId="0" fontId="0" fillId="27" borderId="48" xfId="0" applyNumberFormat="1" applyFont="1" applyFill="1" applyBorder="1" applyAlignment="1">
      <alignment horizontal="left" wrapText="1" readingOrder="1"/>
    </xf>
    <xf numFmtId="165" fontId="0" fillId="26" borderId="46" xfId="0" applyNumberFormat="1" applyFont="1" applyFill="1" applyBorder="1" applyAlignment="1">
      <alignment horizontal="left" wrapText="1"/>
    </xf>
    <xf numFmtId="165" fontId="0" fillId="26" borderId="44" xfId="0" applyNumberFormat="1" applyFont="1" applyFill="1" applyBorder="1" applyAlignment="1">
      <alignment horizontal="left" wrapText="1"/>
    </xf>
    <xf numFmtId="0" fontId="0" fillId="27" borderId="13" xfId="0" applyNumberFormat="1" applyFont="1" applyFill="1" applyBorder="1" applyAlignment="1">
      <alignment horizontal="left" wrapText="1" readingOrder="1"/>
    </xf>
    <xf numFmtId="0" fontId="0" fillId="27" borderId="39" xfId="0" applyNumberFormat="1" applyFont="1" applyFill="1" applyBorder="1" applyAlignment="1">
      <alignment horizontal="left" wrapText="1" readingOrder="1"/>
    </xf>
    <xf numFmtId="165" fontId="0" fillId="26" borderId="37" xfId="0" applyNumberFormat="1" applyFont="1" applyFill="1" applyBorder="1" applyAlignment="1">
      <alignment horizontal="left" wrapText="1"/>
    </xf>
    <xf numFmtId="165" fontId="0" fillId="26" borderId="36" xfId="0" applyNumberFormat="1" applyFont="1" applyFill="1" applyBorder="1" applyAlignment="1">
      <alignment horizontal="left" wrapText="1"/>
    </xf>
    <xf numFmtId="0" fontId="0" fillId="26" borderId="48" xfId="0" applyNumberFormat="1" applyFont="1" applyFill="1" applyBorder="1" applyAlignment="1">
      <alignment horizontal="left" wrapText="1" readingOrder="1"/>
    </xf>
    <xf numFmtId="0" fontId="0" fillId="26" borderId="13" xfId="0" applyNumberFormat="1" applyFont="1" applyFill="1" applyBorder="1" applyAlignment="1">
      <alignment horizontal="left" wrapText="1" readingOrder="1"/>
    </xf>
    <xf numFmtId="0" fontId="0" fillId="26" borderId="39" xfId="0" applyNumberFormat="1" applyFont="1" applyFill="1" applyBorder="1" applyAlignment="1">
      <alignment horizontal="left" wrapText="1" readingOrder="1"/>
    </xf>
    <xf numFmtId="165" fontId="0" fillId="26" borderId="11" xfId="0" applyNumberFormat="1" applyFont="1" applyFill="1" applyBorder="1" applyAlignment="1">
      <alignment wrapText="1"/>
    </xf>
    <xf numFmtId="165" fontId="0" fillId="26" borderId="12" xfId="0" applyNumberFormat="1" applyFont="1" applyFill="1" applyBorder="1" applyAlignment="1">
      <alignment wrapText="1"/>
    </xf>
    <xf numFmtId="0" fontId="19" fillId="26" borderId="13" xfId="0" applyFont="1" applyFill="1" applyBorder="1" applyAlignment="1">
      <alignment wrapText="1"/>
    </xf>
    <xf numFmtId="0" fontId="0" fillId="28" borderId="40" xfId="0" applyNumberFormat="1" applyFont="1" applyFill="1" applyBorder="1" applyAlignment="1">
      <alignment horizontal="center" wrapText="1" readingOrder="1"/>
    </xf>
    <xf numFmtId="0" fontId="0" fillId="28" borderId="48" xfId="0" applyNumberFormat="1" applyFont="1" applyFill="1" applyBorder="1" applyAlignment="1">
      <alignment horizontal="left" wrapText="1" readingOrder="1"/>
    </xf>
    <xf numFmtId="0" fontId="0" fillId="28" borderId="42" xfId="0" applyNumberFormat="1" applyFont="1" applyFill="1" applyBorder="1" applyAlignment="1">
      <alignment horizontal="left" wrapText="1" readingOrder="1"/>
    </xf>
    <xf numFmtId="0" fontId="0" fillId="28" borderId="43" xfId="0" applyNumberFormat="1" applyFont="1" applyFill="1" applyBorder="1" applyAlignment="1">
      <alignment horizontal="left" wrapText="1" readingOrder="1"/>
    </xf>
    <xf numFmtId="0" fontId="0" fillId="28" borderId="44" xfId="0" applyNumberFormat="1" applyFont="1" applyFill="1" applyBorder="1" applyAlignment="1">
      <alignment horizontal="left" wrapText="1" readingOrder="1"/>
    </xf>
    <xf numFmtId="165" fontId="0" fillId="37" borderId="46" xfId="0" applyNumberFormat="1" applyFont="1" applyFill="1" applyBorder="1" applyAlignment="1">
      <alignment wrapText="1"/>
    </xf>
    <xf numFmtId="165" fontId="0" fillId="37" borderId="41" xfId="0" applyNumberFormat="1" applyFont="1" applyFill="1" applyBorder="1" applyAlignment="1">
      <alignment wrapText="1"/>
    </xf>
    <xf numFmtId="165" fontId="0" fillId="28" borderId="46" xfId="0" applyNumberFormat="1" applyFont="1" applyFill="1" applyBorder="1" applyAlignment="1">
      <alignment horizontal="left" wrapText="1" readingOrder="1"/>
    </xf>
    <xf numFmtId="165" fontId="0" fillId="28" borderId="44" xfId="0" applyNumberFormat="1" applyFont="1" applyFill="1" applyBorder="1" applyAlignment="1">
      <alignment horizontal="left" wrapText="1" readingOrder="1"/>
    </xf>
    <xf numFmtId="0" fontId="19" fillId="37" borderId="48" xfId="0" applyFont="1" applyFill="1" applyBorder="1" applyAlignment="1">
      <alignment wrapText="1"/>
    </xf>
    <xf numFmtId="0" fontId="0" fillId="33" borderId="13" xfId="0" applyNumberFormat="1" applyFont="1" applyFill="1" applyBorder="1" applyAlignment="1">
      <alignment horizontal="left" wrapText="1" readingOrder="1"/>
    </xf>
    <xf numFmtId="0" fontId="19" fillId="33" borderId="49" xfId="0" applyFont="1" applyFill="1" applyBorder="1" applyAlignment="1">
      <alignment horizontal="center" wrapText="1"/>
    </xf>
    <xf numFmtId="0" fontId="0" fillId="33" borderId="39" xfId="0" applyNumberFormat="1" applyFont="1" applyFill="1" applyBorder="1" applyAlignment="1">
      <alignment horizontal="left" wrapText="1" readingOrder="1"/>
    </xf>
    <xf numFmtId="165" fontId="0" fillId="33" borderId="37" xfId="0" applyNumberFormat="1" applyFont="1" applyFill="1" applyBorder="1" applyAlignment="1">
      <alignment horizontal="left" wrapText="1"/>
    </xf>
    <xf numFmtId="165" fontId="0" fillId="33" borderId="36" xfId="0" applyNumberFormat="1" applyFont="1" applyFill="1" applyBorder="1" applyAlignment="1">
      <alignment horizontal="left" wrapText="1"/>
    </xf>
    <xf numFmtId="165" fontId="0" fillId="29" borderId="88" xfId="0" applyNumberFormat="1" applyFont="1" applyFill="1" applyBorder="1" applyAlignment="1">
      <alignment horizontal="left" wrapText="1"/>
    </xf>
    <xf numFmtId="165" fontId="0" fillId="29" borderId="89" xfId="0" applyNumberFormat="1" applyFont="1" applyFill="1" applyBorder="1" applyAlignment="1">
      <alignment wrapText="1"/>
    </xf>
    <xf numFmtId="165" fontId="0" fillId="29" borderId="39" xfId="0" applyNumberFormat="1" applyFont="1" applyFill="1" applyBorder="1" applyAlignment="1">
      <alignment wrapText="1"/>
    </xf>
    <xf numFmtId="165" fontId="0" fillId="29" borderId="48" xfId="0" applyNumberFormat="1" applyFont="1" applyFill="1" applyBorder="1" applyAlignment="1">
      <alignment wrapText="1"/>
    </xf>
    <xf numFmtId="165" fontId="0" fillId="29" borderId="90" xfId="0" applyNumberFormat="1" applyFont="1" applyFill="1" applyBorder="1" applyAlignment="1">
      <alignment horizontal="left" wrapText="1"/>
    </xf>
    <xf numFmtId="165" fontId="0" fillId="29" borderId="91" xfId="0" applyNumberFormat="1" applyFont="1" applyFill="1" applyBorder="1" applyAlignment="1">
      <alignment horizontal="left"/>
    </xf>
    <xf numFmtId="165" fontId="0" fillId="29" borderId="92" xfId="0" applyNumberFormat="1" applyFont="1" applyFill="1" applyBorder="1" applyAlignment="1">
      <alignment horizontal="left"/>
    </xf>
    <xf numFmtId="165" fontId="0" fillId="29" borderId="93" xfId="0" applyNumberFormat="1" applyFont="1" applyFill="1" applyBorder="1" applyAlignment="1">
      <alignment horizontal="left" wrapText="1"/>
    </xf>
    <xf numFmtId="165" fontId="0" fillId="29" borderId="94" xfId="0" applyNumberFormat="1" applyFont="1" applyFill="1" applyBorder="1" applyAlignment="1">
      <alignment horizontal="left" wrapText="1"/>
    </xf>
    <xf numFmtId="165" fontId="0" fillId="29" borderId="95" xfId="0" applyNumberFormat="1" applyFont="1" applyFill="1" applyBorder="1" applyAlignment="1">
      <alignment horizontal="left" wrapText="1"/>
    </xf>
    <xf numFmtId="165" fontId="0" fillId="29" borderId="96" xfId="0" applyNumberFormat="1" applyFont="1" applyFill="1" applyBorder="1" applyAlignment="1">
      <alignment horizontal="left" wrapText="1"/>
    </xf>
    <xf numFmtId="165" fontId="19" fillId="29" borderId="61" xfId="0" applyNumberFormat="1" applyFont="1" applyFill="1" applyBorder="1" applyAlignment="1">
      <alignment wrapText="1"/>
    </xf>
    <xf numFmtId="165" fontId="19" fillId="29" borderId="70" xfId="0" applyNumberFormat="1" applyFont="1" applyFill="1" applyBorder="1" applyAlignment="1">
      <alignment wrapText="1"/>
    </xf>
    <xf numFmtId="165" fontId="19" fillId="29" borderId="97" xfId="0" applyNumberFormat="1" applyFont="1" applyFill="1" applyBorder="1" applyAlignment="1">
      <alignment wrapText="1"/>
    </xf>
    <xf numFmtId="165" fontId="19" fillId="29" borderId="98" xfId="0" applyNumberFormat="1" applyFont="1" applyFill="1" applyBorder="1" applyAlignment="1">
      <alignment wrapText="1"/>
    </xf>
    <xf numFmtId="165" fontId="19" fillId="24" borderId="70" xfId="0" applyNumberFormat="1" applyFont="1" applyFill="1" applyBorder="1" applyAlignment="1">
      <alignment wrapText="1"/>
    </xf>
    <xf numFmtId="165" fontId="19" fillId="24" borderId="97" xfId="0" applyNumberFormat="1" applyFont="1" applyFill="1" applyBorder="1" applyAlignment="1">
      <alignment wrapText="1"/>
    </xf>
    <xf numFmtId="165" fontId="19" fillId="33" borderId="98" xfId="0" applyNumberFormat="1" applyFont="1" applyFill="1" applyBorder="1" applyAlignment="1">
      <alignment wrapText="1"/>
    </xf>
    <xf numFmtId="165" fontId="19" fillId="33" borderId="70" xfId="0" applyNumberFormat="1" applyFont="1" applyFill="1" applyBorder="1" applyAlignment="1">
      <alignment wrapText="1"/>
    </xf>
    <xf numFmtId="165" fontId="19" fillId="26" borderId="97" xfId="0" applyNumberFormat="1" applyFont="1" applyFill="1" applyBorder="1" applyAlignment="1">
      <alignment wrapText="1"/>
    </xf>
    <xf numFmtId="165" fontId="19" fillId="26" borderId="98" xfId="0" applyNumberFormat="1" applyFont="1" applyFill="1" applyBorder="1" applyAlignment="1">
      <alignment wrapText="1"/>
    </xf>
    <xf numFmtId="165" fontId="19" fillId="26" borderId="70" xfId="0" applyNumberFormat="1" applyFont="1" applyFill="1" applyBorder="1" applyAlignment="1">
      <alignment wrapText="1"/>
    </xf>
    <xf numFmtId="165" fontId="19" fillId="28" borderId="97" xfId="0" applyNumberFormat="1" applyFont="1" applyFill="1" applyBorder="1" applyAlignment="1">
      <alignment wrapText="1"/>
    </xf>
    <xf numFmtId="165" fontId="19" fillId="24" borderId="98" xfId="0" applyNumberFormat="1" applyFont="1" applyFill="1" applyBorder="1" applyAlignment="1">
      <alignment wrapText="1"/>
    </xf>
    <xf numFmtId="165" fontId="19" fillId="31" borderId="70" xfId="0" applyNumberFormat="1" applyFont="1" applyFill="1" applyBorder="1" applyAlignment="1">
      <alignment wrapText="1"/>
    </xf>
    <xf numFmtId="165" fontId="19" fillId="31" borderId="97" xfId="0" applyNumberFormat="1" applyFont="1" applyFill="1" applyBorder="1" applyAlignment="1">
      <alignment wrapText="1"/>
    </xf>
    <xf numFmtId="165" fontId="19" fillId="31" borderId="98" xfId="0" applyNumberFormat="1" applyFont="1" applyFill="1" applyBorder="1" applyAlignment="1">
      <alignment wrapText="1"/>
    </xf>
    <xf numFmtId="165" fontId="19" fillId="34" borderId="97" xfId="0" applyNumberFormat="1" applyFont="1" applyFill="1" applyBorder="1" applyAlignment="1">
      <alignment wrapText="1"/>
    </xf>
    <xf numFmtId="165" fontId="19" fillId="33" borderId="73" xfId="0" applyNumberFormat="1" applyFont="1" applyFill="1" applyBorder="1" applyAlignment="1">
      <alignment wrapText="1"/>
    </xf>
    <xf numFmtId="165" fontId="19" fillId="33" borderId="61" xfId="0" applyNumberFormat="1" applyFont="1" applyFill="1" applyBorder="1" applyAlignment="1">
      <alignment wrapText="1"/>
    </xf>
    <xf numFmtId="165" fontId="19" fillId="26" borderId="73" xfId="0" applyNumberFormat="1" applyFont="1" applyFill="1" applyBorder="1" applyAlignment="1">
      <alignment wrapText="1"/>
    </xf>
    <xf numFmtId="167" fontId="0" fillId="29" borderId="28" xfId="0" applyNumberFormat="1" applyFont="1" applyFill="1" applyBorder="1" applyAlignment="1">
      <alignment horizontal="left" wrapText="1"/>
    </xf>
    <xf numFmtId="167" fontId="0" fillId="29" borderId="24" xfId="0" applyNumberFormat="1" applyFont="1" applyFill="1" applyBorder="1" applyAlignment="1">
      <alignment horizontal="left" wrapText="1"/>
    </xf>
    <xf numFmtId="167" fontId="0" fillId="29" borderId="29" xfId="0" applyNumberFormat="1" applyFont="1" applyFill="1" applyBorder="1" applyAlignment="1">
      <alignment wrapText="1"/>
    </xf>
    <xf numFmtId="167" fontId="0" fillId="29" borderId="37" xfId="0" applyNumberFormat="1" applyFont="1" applyFill="1" applyBorder="1" applyAlignment="1">
      <alignment horizontal="left" wrapText="1"/>
    </xf>
    <xf numFmtId="167" fontId="0" fillId="29" borderId="36" xfId="0" applyNumberFormat="1" applyFont="1" applyFill="1" applyBorder="1" applyAlignment="1">
      <alignment horizontal="left" wrapText="1"/>
    </xf>
    <xf numFmtId="167" fontId="0" fillId="29" borderId="32" xfId="0" applyNumberFormat="1" applyFont="1" applyFill="1" applyBorder="1" applyAlignment="1">
      <alignment wrapText="1"/>
    </xf>
    <xf numFmtId="167" fontId="0" fillId="29" borderId="46" xfId="0" applyNumberFormat="1" applyFont="1" applyFill="1" applyBorder="1" applyAlignment="1">
      <alignment horizontal="left" wrapText="1"/>
    </xf>
    <xf numFmtId="167" fontId="0" fillId="29" borderId="44" xfId="0" applyNumberFormat="1" applyFont="1" applyFill="1" applyBorder="1" applyAlignment="1">
      <alignment horizontal="left" wrapText="1"/>
    </xf>
    <xf numFmtId="167" fontId="0" fillId="29" borderId="40" xfId="0" applyNumberFormat="1" applyFont="1" applyFill="1" applyBorder="1" applyAlignment="1">
      <alignment wrapText="1"/>
    </xf>
    <xf numFmtId="167" fontId="0" fillId="29" borderId="11" xfId="0" applyNumberFormat="1" applyFont="1" applyFill="1" applyBorder="1" applyAlignment="1">
      <alignment horizontal="left" wrapText="1"/>
    </xf>
    <xf numFmtId="167" fontId="0" fillId="29" borderId="15" xfId="0" applyNumberFormat="1" applyFont="1" applyFill="1" applyBorder="1" applyAlignment="1">
      <alignment horizontal="left" wrapText="1"/>
    </xf>
    <xf numFmtId="167" fontId="0" fillId="29" borderId="30" xfId="0" applyNumberFormat="1" applyFont="1" applyFill="1" applyBorder="1" applyAlignment="1">
      <alignment wrapText="1"/>
    </xf>
    <xf numFmtId="0" fontId="0" fillId="28" borderId="39" xfId="0" applyNumberFormat="1" applyFont="1" applyFill="1" applyBorder="1" applyAlignment="1">
      <alignment horizontal="left" wrapText="1" readingOrder="1"/>
    </xf>
    <xf numFmtId="165" fontId="0" fillId="37" borderId="37" xfId="0" applyNumberFormat="1" applyFont="1" applyFill="1" applyBorder="1" applyAlignment="1">
      <alignment wrapText="1"/>
    </xf>
    <xf numFmtId="165" fontId="0" fillId="37" borderId="33" xfId="0" applyNumberFormat="1" applyFont="1" applyFill="1" applyBorder="1" applyAlignment="1">
      <alignment wrapText="1"/>
    </xf>
    <xf numFmtId="0" fontId="19" fillId="29" borderId="99" xfId="0" applyFont="1" applyFill="1" applyBorder="1" applyAlignment="1">
      <alignment horizontal="center" wrapText="1"/>
    </xf>
    <xf numFmtId="0" fontId="0" fillId="29" borderId="100" xfId="0" applyNumberFormat="1" applyFont="1" applyFill="1" applyBorder="1" applyAlignment="1">
      <alignment horizontal="left" wrapText="1" readingOrder="1"/>
    </xf>
    <xf numFmtId="0" fontId="0" fillId="29" borderId="101" xfId="0" applyNumberFormat="1" applyFont="1" applyFill="1" applyBorder="1" applyAlignment="1">
      <alignment horizontal="left" wrapText="1" readingOrder="1"/>
    </xf>
    <xf numFmtId="0" fontId="0" fillId="29" borderId="90" xfId="0" applyNumberFormat="1" applyFont="1" applyFill="1" applyBorder="1" applyAlignment="1">
      <alignment horizontal="left" wrapText="1" readingOrder="1"/>
    </xf>
    <xf numFmtId="165" fontId="0" fillId="29" borderId="88" xfId="0" applyNumberFormat="1" applyFont="1" applyFill="1" applyBorder="1" applyAlignment="1">
      <alignment wrapText="1"/>
    </xf>
    <xf numFmtId="165" fontId="0" fillId="29" borderId="102" xfId="0" applyNumberFormat="1" applyFont="1" applyFill="1" applyBorder="1" applyAlignment="1">
      <alignment wrapText="1"/>
    </xf>
    <xf numFmtId="165" fontId="0" fillId="29" borderId="103" xfId="0" applyNumberFormat="1" applyFont="1" applyFill="1" applyBorder="1" applyAlignment="1">
      <alignment wrapText="1"/>
    </xf>
    <xf numFmtId="167" fontId="0" fillId="29" borderId="88" xfId="0" applyNumberFormat="1" applyFont="1" applyFill="1" applyBorder="1" applyAlignment="1">
      <alignment horizontal="left" wrapText="1"/>
    </xf>
    <xf numFmtId="167" fontId="0" fillId="29" borderId="90" xfId="0" applyNumberFormat="1" applyFont="1" applyFill="1" applyBorder="1" applyAlignment="1">
      <alignment horizontal="left" wrapText="1"/>
    </xf>
    <xf numFmtId="167" fontId="0" fillId="29" borderId="104" xfId="0" applyNumberFormat="1" applyFont="1" applyFill="1" applyBorder="1" applyAlignment="1">
      <alignment wrapText="1"/>
    </xf>
    <xf numFmtId="0" fontId="19" fillId="29" borderId="89" xfId="0" applyFont="1" applyFill="1" applyBorder="1" applyAlignment="1">
      <alignment wrapText="1"/>
    </xf>
    <xf numFmtId="0" fontId="0" fillId="29" borderId="39" xfId="0" applyFont="1" applyFill="1" applyBorder="1" applyAlignment="1">
      <alignment/>
    </xf>
    <xf numFmtId="167" fontId="0" fillId="24" borderId="37" xfId="0" applyNumberFormat="1" applyFont="1" applyFill="1" applyBorder="1" applyAlignment="1">
      <alignment horizontal="left" wrapText="1" readingOrder="1"/>
    </xf>
    <xf numFmtId="167" fontId="0" fillId="24" borderId="36" xfId="0" applyNumberFormat="1" applyFont="1" applyFill="1" applyBorder="1" applyAlignment="1">
      <alignment horizontal="left" wrapText="1" readingOrder="1"/>
    </xf>
    <xf numFmtId="167" fontId="0" fillId="24" borderId="32" xfId="0" applyNumberFormat="1" applyFont="1" applyFill="1" applyBorder="1" applyAlignment="1">
      <alignment wrapText="1"/>
    </xf>
    <xf numFmtId="167" fontId="0" fillId="31" borderId="37" xfId="0" applyNumberFormat="1" applyFont="1" applyFill="1" applyBorder="1" applyAlignment="1">
      <alignment horizontal="left" wrapText="1" readingOrder="1"/>
    </xf>
    <xf numFmtId="167" fontId="0" fillId="31" borderId="36" xfId="0" applyNumberFormat="1" applyFont="1" applyFill="1" applyBorder="1" applyAlignment="1">
      <alignment horizontal="left" wrapText="1" readingOrder="1"/>
    </xf>
    <xf numFmtId="167" fontId="0" fillId="31" borderId="32" xfId="0" applyNumberFormat="1" applyFont="1" applyFill="1" applyBorder="1" applyAlignment="1">
      <alignment wrapText="1"/>
    </xf>
    <xf numFmtId="0" fontId="0" fillId="34" borderId="34" xfId="0" applyNumberFormat="1" applyFont="1" applyFill="1" applyBorder="1" applyAlignment="1">
      <alignment horizontal="left" wrapText="1" readingOrder="1"/>
    </xf>
    <xf numFmtId="0" fontId="0" fillId="34" borderId="35" xfId="0" applyNumberFormat="1" applyFont="1" applyFill="1" applyBorder="1" applyAlignment="1">
      <alignment horizontal="left" wrapText="1" readingOrder="1"/>
    </xf>
    <xf numFmtId="0" fontId="0" fillId="34" borderId="36" xfId="0" applyNumberFormat="1" applyFont="1" applyFill="1" applyBorder="1" applyAlignment="1">
      <alignment horizontal="left" wrapText="1" readingOrder="1"/>
    </xf>
    <xf numFmtId="165" fontId="0" fillId="34" borderId="38" xfId="0" applyNumberFormat="1" applyFont="1" applyFill="1" applyBorder="1" applyAlignment="1">
      <alignment wrapText="1"/>
    </xf>
    <xf numFmtId="167" fontId="0" fillId="34" borderId="37" xfId="0" applyNumberFormat="1" applyFont="1" applyFill="1" applyBorder="1" applyAlignment="1">
      <alignment horizontal="left" wrapText="1" readingOrder="1"/>
    </xf>
    <xf numFmtId="167" fontId="0" fillId="34" borderId="36" xfId="0" applyNumberFormat="1" applyFont="1" applyFill="1" applyBorder="1" applyAlignment="1">
      <alignment horizontal="left" wrapText="1" readingOrder="1"/>
    </xf>
    <xf numFmtId="167" fontId="0" fillId="34" borderId="32" xfId="0" applyNumberFormat="1" applyFont="1" applyFill="1" applyBorder="1" applyAlignment="1">
      <alignment wrapText="1"/>
    </xf>
    <xf numFmtId="0" fontId="19" fillId="35" borderId="39" xfId="0" applyFont="1" applyFill="1" applyBorder="1" applyAlignment="1">
      <alignment wrapText="1"/>
    </xf>
    <xf numFmtId="167" fontId="0" fillId="36" borderId="15" xfId="0" applyNumberFormat="1" applyFont="1" applyFill="1" applyBorder="1" applyAlignment="1">
      <alignment horizontal="left" wrapText="1"/>
    </xf>
    <xf numFmtId="167" fontId="0" fillId="26" borderId="37" xfId="0" applyNumberFormat="1" applyFont="1" applyFill="1" applyBorder="1" applyAlignment="1">
      <alignment horizontal="left" wrapText="1" readingOrder="1"/>
    </xf>
    <xf numFmtId="167" fontId="0" fillId="26" borderId="36" xfId="0" applyNumberFormat="1" applyFont="1" applyFill="1" applyBorder="1" applyAlignment="1">
      <alignment horizontal="left" wrapText="1" readingOrder="1"/>
    </xf>
    <xf numFmtId="167" fontId="0" fillId="26" borderId="32" xfId="0" applyNumberFormat="1" applyFont="1" applyFill="1" applyBorder="1" applyAlignment="1">
      <alignment wrapText="1"/>
    </xf>
    <xf numFmtId="167" fontId="0" fillId="26" borderId="37" xfId="0" applyNumberFormat="1" applyFont="1" applyFill="1" applyBorder="1" applyAlignment="1">
      <alignment horizontal="left" wrapText="1"/>
    </xf>
    <xf numFmtId="167" fontId="0" fillId="26" borderId="36" xfId="0" applyNumberFormat="1" applyFont="1" applyFill="1" applyBorder="1" applyAlignment="1">
      <alignment horizontal="left" wrapText="1"/>
    </xf>
    <xf numFmtId="167" fontId="0" fillId="26" borderId="11" xfId="0" applyNumberFormat="1" applyFont="1" applyFill="1" applyBorder="1" applyAlignment="1">
      <alignment horizontal="left" wrapText="1" readingOrder="1"/>
    </xf>
    <xf numFmtId="167" fontId="0" fillId="26" borderId="15" xfId="0" applyNumberFormat="1" applyFont="1" applyFill="1" applyBorder="1" applyAlignment="1">
      <alignment horizontal="left" wrapText="1" readingOrder="1"/>
    </xf>
    <xf numFmtId="165" fontId="0" fillId="26" borderId="49" xfId="0" applyNumberFormat="1" applyFont="1" applyFill="1" applyBorder="1" applyAlignment="1">
      <alignment wrapText="1"/>
    </xf>
    <xf numFmtId="165" fontId="19" fillId="37" borderId="33" xfId="0" applyNumberFormat="1" applyFont="1" applyFill="1" applyBorder="1" applyAlignment="1">
      <alignment wrapText="1"/>
    </xf>
    <xf numFmtId="0" fontId="19" fillId="37" borderId="39" xfId="0" applyFont="1" applyFill="1" applyBorder="1" applyAlignment="1">
      <alignment horizontal="center" wrapText="1"/>
    </xf>
    <xf numFmtId="1" fontId="0" fillId="37" borderId="34" xfId="0" applyNumberFormat="1" applyFont="1" applyFill="1" applyBorder="1" applyAlignment="1">
      <alignment horizontal="center" wrapText="1"/>
    </xf>
    <xf numFmtId="1" fontId="0" fillId="37" borderId="35" xfId="0" applyNumberFormat="1" applyFont="1" applyFill="1" applyBorder="1" applyAlignment="1">
      <alignment horizontal="center" wrapText="1"/>
    </xf>
    <xf numFmtId="1" fontId="0" fillId="37" borderId="36" xfId="0" applyNumberFormat="1" applyFont="1" applyFill="1" applyBorder="1" applyAlignment="1">
      <alignment horizontal="center" wrapText="1"/>
    </xf>
    <xf numFmtId="165" fontId="0" fillId="37" borderId="70" xfId="0" applyNumberFormat="1" applyFont="1" applyFill="1" applyBorder="1" applyAlignment="1">
      <alignment wrapText="1"/>
    </xf>
    <xf numFmtId="167" fontId="0" fillId="24" borderId="30" xfId="0" applyNumberFormat="1" applyFont="1" applyFill="1" applyBorder="1" applyAlignment="1">
      <alignment wrapText="1"/>
    </xf>
    <xf numFmtId="167" fontId="0" fillId="24" borderId="11" xfId="0" applyNumberFormat="1" applyFont="1" applyFill="1" applyBorder="1" applyAlignment="1">
      <alignment horizontal="left" wrapText="1" readingOrder="1"/>
    </xf>
    <xf numFmtId="167" fontId="0" fillId="24" borderId="15" xfId="0" applyNumberFormat="1" applyFont="1" applyFill="1" applyBorder="1" applyAlignment="1">
      <alignment horizontal="left" wrapText="1" readingOrder="1"/>
    </xf>
    <xf numFmtId="167" fontId="0" fillId="24" borderId="40" xfId="0" applyNumberFormat="1" applyFont="1" applyFill="1" applyBorder="1" applyAlignment="1">
      <alignment wrapText="1"/>
    </xf>
    <xf numFmtId="167" fontId="0" fillId="31" borderId="11" xfId="0" applyNumberFormat="1" applyFont="1" applyFill="1" applyBorder="1" applyAlignment="1">
      <alignment horizontal="left" wrapText="1" readingOrder="1"/>
    </xf>
    <xf numFmtId="167" fontId="0" fillId="31" borderId="15" xfId="0" applyNumberFormat="1" applyFont="1" applyFill="1" applyBorder="1" applyAlignment="1">
      <alignment horizontal="left" wrapText="1" readingOrder="1"/>
    </xf>
    <xf numFmtId="167" fontId="0" fillId="31" borderId="30" xfId="0" applyNumberFormat="1" applyFont="1" applyFill="1" applyBorder="1" applyAlignment="1">
      <alignment wrapText="1"/>
    </xf>
    <xf numFmtId="165" fontId="0" fillId="31" borderId="46" xfId="0" applyNumberFormat="1" applyFont="1" applyFill="1" applyBorder="1" applyAlignment="1">
      <alignment wrapText="1"/>
    </xf>
    <xf numFmtId="165" fontId="0" fillId="31" borderId="41" xfId="0" applyNumberFormat="1" applyFont="1" applyFill="1" applyBorder="1" applyAlignment="1">
      <alignment wrapText="1"/>
    </xf>
    <xf numFmtId="167" fontId="0" fillId="31" borderId="46" xfId="0" applyNumberFormat="1" applyFont="1" applyFill="1" applyBorder="1" applyAlignment="1">
      <alignment horizontal="left" wrapText="1" readingOrder="1"/>
    </xf>
    <xf numFmtId="167" fontId="0" fillId="31" borderId="44" xfId="0" applyNumberFormat="1" applyFont="1" applyFill="1" applyBorder="1" applyAlignment="1">
      <alignment horizontal="left" wrapText="1" readingOrder="1"/>
    </xf>
    <xf numFmtId="167" fontId="0" fillId="31" borderId="40" xfId="0" applyNumberFormat="1" applyFont="1" applyFill="1" applyBorder="1" applyAlignment="1">
      <alignment wrapText="1"/>
    </xf>
    <xf numFmtId="0" fontId="19" fillId="31" borderId="48" xfId="0" applyFont="1" applyFill="1" applyBorder="1" applyAlignment="1">
      <alignment wrapText="1"/>
    </xf>
    <xf numFmtId="0" fontId="19" fillId="31" borderId="13" xfId="0" applyFont="1" applyFill="1" applyBorder="1" applyAlignment="1">
      <alignment wrapText="1"/>
    </xf>
    <xf numFmtId="167" fontId="0" fillId="26" borderId="30" xfId="0" applyNumberFormat="1" applyFont="1" applyFill="1" applyBorder="1" applyAlignment="1">
      <alignment wrapText="1"/>
    </xf>
    <xf numFmtId="167" fontId="0" fillId="26" borderId="46" xfId="0" applyNumberFormat="1" applyFont="1" applyFill="1" applyBorder="1" applyAlignment="1">
      <alignment horizontal="left" wrapText="1" readingOrder="1"/>
    </xf>
    <xf numFmtId="167" fontId="0" fillId="26" borderId="44" xfId="0" applyNumberFormat="1" applyFont="1" applyFill="1" applyBorder="1" applyAlignment="1">
      <alignment horizontal="left" wrapText="1" readingOrder="1"/>
    </xf>
    <xf numFmtId="167" fontId="0" fillId="26" borderId="40" xfId="0" applyNumberFormat="1" applyFont="1" applyFill="1" applyBorder="1" applyAlignment="1">
      <alignment wrapText="1"/>
    </xf>
    <xf numFmtId="0" fontId="0" fillId="26" borderId="97" xfId="0" applyNumberFormat="1" applyFont="1" applyFill="1" applyBorder="1" applyAlignment="1">
      <alignment horizontal="center" wrapText="1" readingOrder="1"/>
    </xf>
    <xf numFmtId="0" fontId="0" fillId="26" borderId="98" xfId="0" applyNumberFormat="1" applyFont="1" applyFill="1" applyBorder="1" applyAlignment="1">
      <alignment horizontal="center" wrapText="1" readingOrder="1"/>
    </xf>
    <xf numFmtId="0" fontId="0" fillId="26" borderId="70" xfId="0" applyNumberFormat="1" applyFont="1" applyFill="1" applyBorder="1" applyAlignment="1">
      <alignment horizontal="center" wrapText="1" readingOrder="1"/>
    </xf>
    <xf numFmtId="0" fontId="0" fillId="26" borderId="105" xfId="0" applyNumberFormat="1" applyFont="1" applyFill="1" applyBorder="1" applyAlignment="1">
      <alignment horizontal="center" wrapText="1" readingOrder="1"/>
    </xf>
    <xf numFmtId="0" fontId="0" fillId="26" borderId="73" xfId="0" applyNumberFormat="1" applyFont="1" applyFill="1" applyBorder="1" applyAlignment="1">
      <alignment horizontal="center" wrapText="1" readingOrder="1"/>
    </xf>
    <xf numFmtId="0" fontId="0" fillId="26" borderId="106" xfId="0" applyNumberFormat="1" applyFont="1" applyFill="1" applyBorder="1" applyAlignment="1">
      <alignment horizontal="center" wrapText="1" readingOrder="1"/>
    </xf>
    <xf numFmtId="0" fontId="0" fillId="28" borderId="70" xfId="0" applyNumberFormat="1" applyFont="1" applyFill="1" applyBorder="1" applyAlignment="1">
      <alignment horizontal="center" wrapText="1" readingOrder="1"/>
    </xf>
    <xf numFmtId="0" fontId="0" fillId="28" borderId="73" xfId="0" applyNumberFormat="1" applyFont="1" applyFill="1" applyBorder="1" applyAlignment="1">
      <alignment horizontal="center" wrapText="1" readingOrder="1"/>
    </xf>
    <xf numFmtId="0" fontId="0" fillId="29" borderId="89" xfId="0" applyNumberFormat="1" applyFont="1" applyFill="1" applyBorder="1" applyAlignment="1">
      <alignment horizontal="left" wrapText="1" readingOrder="1"/>
    </xf>
    <xf numFmtId="0" fontId="0" fillId="24" borderId="39" xfId="0" applyNumberFormat="1" applyFont="1" applyFill="1" applyBorder="1" applyAlignment="1">
      <alignment horizontal="left" wrapText="1" readingOrder="1"/>
    </xf>
    <xf numFmtId="0" fontId="0" fillId="24" borderId="13" xfId="0" applyNumberFormat="1" applyFont="1" applyFill="1" applyBorder="1" applyAlignment="1">
      <alignment horizontal="left" wrapText="1" readingOrder="1"/>
    </xf>
    <xf numFmtId="0" fontId="0" fillId="31" borderId="48" xfId="0" applyNumberFormat="1" applyFont="1" applyFill="1" applyBorder="1" applyAlignment="1">
      <alignment horizontal="left" wrapText="1" readingOrder="1"/>
    </xf>
    <xf numFmtId="0" fontId="0" fillId="31" borderId="13" xfId="0" applyNumberFormat="1" applyFont="1" applyFill="1" applyBorder="1" applyAlignment="1">
      <alignment horizontal="left" wrapText="1" readingOrder="1"/>
    </xf>
    <xf numFmtId="0" fontId="0" fillId="31" borderId="39" xfId="0" applyNumberFormat="1" applyFont="1" applyFill="1" applyBorder="1" applyAlignment="1">
      <alignment horizontal="left" wrapText="1" readingOrder="1"/>
    </xf>
    <xf numFmtId="0" fontId="0" fillId="34" borderId="39" xfId="0" applyNumberFormat="1" applyFont="1" applyFill="1" applyBorder="1" applyAlignment="1">
      <alignment horizontal="left" wrapText="1" readingOrder="1"/>
    </xf>
    <xf numFmtId="0" fontId="0" fillId="29" borderId="61" xfId="0" applyNumberFormat="1" applyFont="1" applyFill="1" applyBorder="1" applyAlignment="1">
      <alignment horizontal="center" wrapText="1" readingOrder="1"/>
    </xf>
    <xf numFmtId="0" fontId="0" fillId="29" borderId="70" xfId="0" applyNumberFormat="1" applyFont="1" applyFill="1" applyBorder="1" applyAlignment="1">
      <alignment horizontal="center" wrapText="1" readingOrder="1"/>
    </xf>
    <xf numFmtId="0" fontId="0" fillId="29" borderId="97" xfId="0" applyNumberFormat="1" applyFont="1" applyFill="1" applyBorder="1" applyAlignment="1">
      <alignment horizontal="center" wrapText="1" readingOrder="1"/>
    </xf>
    <xf numFmtId="0" fontId="0" fillId="29" borderId="98" xfId="0" applyNumberFormat="1" applyFont="1" applyFill="1" applyBorder="1" applyAlignment="1">
      <alignment horizontal="center" wrapText="1" readingOrder="1"/>
    </xf>
    <xf numFmtId="0" fontId="0" fillId="29" borderId="107" xfId="0" applyNumberFormat="1" applyFont="1" applyFill="1" applyBorder="1" applyAlignment="1">
      <alignment horizontal="center" wrapText="1" readingOrder="1"/>
    </xf>
    <xf numFmtId="0" fontId="0" fillId="29" borderId="97" xfId="0" applyFont="1" applyFill="1" applyBorder="1" applyAlignment="1">
      <alignment horizontal="center" wrapText="1"/>
    </xf>
    <xf numFmtId="0" fontId="0" fillId="30" borderId="70" xfId="0" applyFont="1" applyFill="1" applyBorder="1" applyAlignment="1">
      <alignment horizontal="center" wrapText="1"/>
    </xf>
    <xf numFmtId="0" fontId="0" fillId="24" borderId="98" xfId="0" applyNumberFormat="1" applyFont="1" applyFill="1" applyBorder="1" applyAlignment="1">
      <alignment horizontal="center" wrapText="1" readingOrder="1"/>
    </xf>
    <xf numFmtId="0" fontId="0" fillId="24" borderId="70" xfId="0" applyNumberFormat="1" applyFont="1" applyFill="1" applyBorder="1" applyAlignment="1">
      <alignment horizontal="center" wrapText="1" readingOrder="1"/>
    </xf>
    <xf numFmtId="0" fontId="0" fillId="24" borderId="97" xfId="0" applyNumberFormat="1" applyFont="1" applyFill="1" applyBorder="1" applyAlignment="1">
      <alignment horizontal="center" wrapText="1" readingOrder="1"/>
    </xf>
    <xf numFmtId="0" fontId="0" fillId="31" borderId="97" xfId="0" applyNumberFormat="1" applyFont="1" applyFill="1" applyBorder="1" applyAlignment="1">
      <alignment horizontal="center" wrapText="1" readingOrder="1"/>
    </xf>
    <xf numFmtId="0" fontId="0" fillId="31" borderId="98" xfId="0" applyNumberFormat="1" applyFont="1" applyFill="1" applyBorder="1" applyAlignment="1">
      <alignment horizontal="center" wrapText="1" readingOrder="1"/>
    </xf>
    <xf numFmtId="0" fontId="0" fillId="31" borderId="70" xfId="0" applyNumberFormat="1" applyFont="1" applyFill="1" applyBorder="1" applyAlignment="1">
      <alignment horizontal="center" wrapText="1" readingOrder="1"/>
    </xf>
    <xf numFmtId="0" fontId="0" fillId="34" borderId="70" xfId="0" applyNumberFormat="1" applyFont="1" applyFill="1" applyBorder="1" applyAlignment="1">
      <alignment horizontal="center" wrapText="1" readingOrder="1"/>
    </xf>
    <xf numFmtId="167" fontId="0" fillId="26" borderId="11" xfId="0" applyNumberFormat="1" applyFont="1" applyFill="1" applyBorder="1" applyAlignment="1">
      <alignment horizontal="left" wrapText="1"/>
    </xf>
    <xf numFmtId="167" fontId="0" fillId="26" borderId="15" xfId="0" applyNumberFormat="1" applyFont="1" applyFill="1" applyBorder="1" applyAlignment="1">
      <alignment horizontal="left" wrapText="1"/>
    </xf>
    <xf numFmtId="0" fontId="0" fillId="26" borderId="80" xfId="0" applyNumberFormat="1" applyFont="1" applyFill="1" applyBorder="1" applyAlignment="1">
      <alignment horizontal="left" wrapText="1" readingOrder="1"/>
    </xf>
    <xf numFmtId="0" fontId="0" fillId="26" borderId="74" xfId="0" applyNumberFormat="1" applyFont="1" applyFill="1" applyBorder="1" applyAlignment="1">
      <alignment horizontal="left" wrapText="1" readingOrder="1"/>
    </xf>
    <xf numFmtId="0" fontId="0" fillId="26" borderId="75" xfId="0" applyNumberFormat="1" applyFont="1" applyFill="1" applyBorder="1" applyAlignment="1">
      <alignment horizontal="left" wrapText="1" readingOrder="1"/>
    </xf>
    <xf numFmtId="0" fontId="0" fillId="26" borderId="76" xfId="0" applyNumberFormat="1" applyFont="1" applyFill="1" applyBorder="1" applyAlignment="1">
      <alignment horizontal="left" wrapText="1" readingOrder="1"/>
    </xf>
    <xf numFmtId="165" fontId="0" fillId="27" borderId="78" xfId="0" applyNumberFormat="1" applyFont="1" applyFill="1" applyBorder="1" applyAlignment="1">
      <alignment wrapText="1"/>
    </xf>
    <xf numFmtId="165" fontId="0" fillId="27" borderId="108" xfId="0" applyNumberFormat="1" applyFont="1" applyFill="1" applyBorder="1" applyAlignment="1">
      <alignment wrapText="1"/>
    </xf>
    <xf numFmtId="165" fontId="0" fillId="26" borderId="77" xfId="0" applyNumberFormat="1" applyFont="1" applyFill="1" applyBorder="1" applyAlignment="1">
      <alignment wrapText="1"/>
    </xf>
    <xf numFmtId="167" fontId="0" fillId="26" borderId="79" xfId="0" applyNumberFormat="1" applyFont="1" applyFill="1" applyBorder="1" applyAlignment="1">
      <alignment wrapText="1"/>
    </xf>
    <xf numFmtId="167" fontId="0" fillId="26" borderId="78" xfId="0" applyNumberFormat="1" applyFont="1" applyFill="1" applyBorder="1" applyAlignment="1">
      <alignment horizontal="left" wrapText="1" readingOrder="1"/>
    </xf>
    <xf numFmtId="167" fontId="0" fillId="26" borderId="76" xfId="0" applyNumberFormat="1" applyFont="1" applyFill="1" applyBorder="1" applyAlignment="1">
      <alignment horizontal="left" wrapText="1" readingOrder="1"/>
    </xf>
    <xf numFmtId="165" fontId="19" fillId="28" borderId="59" xfId="0" applyNumberFormat="1" applyFont="1" applyFill="1" applyBorder="1" applyAlignment="1">
      <alignment wrapText="1"/>
    </xf>
    <xf numFmtId="0" fontId="0" fillId="28" borderId="61" xfId="0" applyFont="1" applyFill="1" applyBorder="1" applyAlignment="1">
      <alignment horizontal="center" wrapText="1"/>
    </xf>
    <xf numFmtId="0" fontId="0" fillId="28" borderId="68" xfId="0" applyFont="1" applyFill="1" applyBorder="1" applyAlignment="1">
      <alignment horizontal="left" wrapText="1"/>
    </xf>
    <xf numFmtId="0" fontId="0" fillId="28" borderId="62" xfId="0" applyFont="1" applyFill="1" applyBorder="1" applyAlignment="1">
      <alignment horizontal="left" wrapText="1"/>
    </xf>
    <xf numFmtId="0" fontId="0" fillId="28" borderId="63" xfId="0" applyFont="1" applyFill="1" applyBorder="1" applyAlignment="1">
      <alignment horizontal="left" wrapText="1"/>
    </xf>
    <xf numFmtId="0" fontId="0" fillId="28" borderId="64" xfId="0" applyFont="1" applyFill="1" applyBorder="1" applyAlignment="1">
      <alignment horizontal="left" wrapText="1"/>
    </xf>
    <xf numFmtId="165" fontId="0" fillId="28" borderId="66" xfId="0" applyNumberFormat="1" applyFont="1" applyFill="1" applyBorder="1" applyAlignment="1">
      <alignment wrapText="1"/>
    </xf>
    <xf numFmtId="165" fontId="19" fillId="28" borderId="109" xfId="0" applyNumberFormat="1" applyFont="1" applyFill="1" applyBorder="1" applyAlignment="1">
      <alignment wrapText="1"/>
    </xf>
    <xf numFmtId="165" fontId="0" fillId="28" borderId="109" xfId="0" applyNumberFormat="1" applyFont="1" applyFill="1" applyBorder="1" applyAlignment="1">
      <alignment wrapText="1"/>
    </xf>
    <xf numFmtId="165" fontId="0" fillId="28" borderId="66" xfId="0" applyNumberFormat="1" applyFont="1" applyFill="1" applyBorder="1" applyAlignment="1">
      <alignment horizontal="left" wrapText="1"/>
    </xf>
    <xf numFmtId="165" fontId="0" fillId="28" borderId="64" xfId="0" applyNumberFormat="1" applyFont="1" applyFill="1" applyBorder="1" applyAlignment="1">
      <alignment horizontal="left" wrapText="1"/>
    </xf>
    <xf numFmtId="165" fontId="0" fillId="28" borderId="67" xfId="0" applyNumberFormat="1" applyFont="1" applyFill="1" applyBorder="1" applyAlignment="1">
      <alignment wrapText="1"/>
    </xf>
    <xf numFmtId="0" fontId="19" fillId="28" borderId="68" xfId="0" applyFont="1" applyFill="1" applyBorder="1" applyAlignment="1">
      <alignment horizontal="center" wrapText="1"/>
    </xf>
    <xf numFmtId="1" fontId="22" fillId="28" borderId="62" xfId="0" applyNumberFormat="1" applyFont="1" applyFill="1" applyBorder="1" applyAlignment="1">
      <alignment horizontal="center" wrapText="1"/>
    </xf>
    <xf numFmtId="1" fontId="22" fillId="28" borderId="63" xfId="0" applyNumberFormat="1" applyFont="1" applyFill="1" applyBorder="1" applyAlignment="1">
      <alignment horizontal="center" wrapText="1"/>
    </xf>
    <xf numFmtId="1" fontId="22" fillId="28" borderId="64" xfId="0" applyNumberFormat="1" applyFont="1" applyFill="1" applyBorder="1" applyAlignment="1">
      <alignment horizontal="center" wrapText="1"/>
    </xf>
    <xf numFmtId="165" fontId="0" fillId="28" borderId="61" xfId="0" applyNumberFormat="1" applyFont="1" applyFill="1" applyBorder="1" applyAlignment="1">
      <alignment wrapText="1"/>
    </xf>
    <xf numFmtId="165" fontId="19" fillId="37" borderId="69" xfId="0" applyNumberFormat="1" applyFont="1" applyFill="1" applyBorder="1" applyAlignment="1">
      <alignment wrapText="1"/>
    </xf>
    <xf numFmtId="165" fontId="19" fillId="28" borderId="71" xfId="0" applyNumberFormat="1" applyFont="1" applyFill="1" applyBorder="1" applyAlignment="1">
      <alignment wrapText="1"/>
    </xf>
    <xf numFmtId="0" fontId="0" fillId="28" borderId="80" xfId="0" applyNumberFormat="1" applyFont="1" applyFill="1" applyBorder="1" applyAlignment="1">
      <alignment horizontal="left" wrapText="1" readingOrder="1"/>
    </xf>
    <xf numFmtId="0" fontId="0" fillId="28" borderId="74" xfId="0" applyNumberFormat="1" applyFont="1" applyFill="1" applyBorder="1" applyAlignment="1">
      <alignment horizontal="left" wrapText="1" readingOrder="1"/>
    </xf>
    <xf numFmtId="0" fontId="0" fillId="28" borderId="75" xfId="0" applyNumberFormat="1" applyFont="1" applyFill="1" applyBorder="1" applyAlignment="1">
      <alignment horizontal="left" wrapText="1" readingOrder="1"/>
    </xf>
    <xf numFmtId="0" fontId="0" fillId="28" borderId="76" xfId="0" applyNumberFormat="1" applyFont="1" applyFill="1" applyBorder="1" applyAlignment="1">
      <alignment horizontal="left" wrapText="1" readingOrder="1"/>
    </xf>
    <xf numFmtId="165" fontId="0" fillId="37" borderId="78" xfId="0" applyNumberFormat="1" applyFont="1" applyFill="1" applyBorder="1" applyAlignment="1">
      <alignment wrapText="1"/>
    </xf>
    <xf numFmtId="165" fontId="19" fillId="28" borderId="108" xfId="0" applyNumberFormat="1" applyFont="1" applyFill="1" applyBorder="1" applyAlignment="1">
      <alignment wrapText="1"/>
    </xf>
    <xf numFmtId="165" fontId="0" fillId="28" borderId="78" xfId="0" applyNumberFormat="1" applyFont="1" applyFill="1" applyBorder="1" applyAlignment="1">
      <alignment horizontal="left" wrapText="1" readingOrder="1"/>
    </xf>
    <xf numFmtId="165" fontId="0" fillId="28" borderId="76" xfId="0" applyNumberFormat="1" applyFont="1" applyFill="1" applyBorder="1" applyAlignment="1">
      <alignment horizontal="left" wrapText="1" readingOrder="1"/>
    </xf>
    <xf numFmtId="165" fontId="0" fillId="28" borderId="79" xfId="0" applyNumberFormat="1" applyFont="1" applyFill="1" applyBorder="1" applyAlignment="1">
      <alignment wrapText="1"/>
    </xf>
    <xf numFmtId="0" fontId="19" fillId="37" borderId="80" xfId="0" applyFont="1" applyFill="1" applyBorder="1" applyAlignment="1">
      <alignment wrapText="1"/>
    </xf>
    <xf numFmtId="165" fontId="19" fillId="28" borderId="73" xfId="0" applyNumberFormat="1" applyFont="1" applyFill="1" applyBorder="1" applyAlignment="1">
      <alignment wrapText="1"/>
    </xf>
    <xf numFmtId="165" fontId="19" fillId="29" borderId="107" xfId="0" applyNumberFormat="1" applyFont="1" applyFill="1" applyBorder="1" applyAlignment="1">
      <alignment wrapText="1"/>
    </xf>
    <xf numFmtId="165" fontId="19" fillId="34" borderId="70" xfId="0" applyNumberFormat="1" applyFont="1" applyFill="1" applyBorder="1" applyAlignment="1">
      <alignment wrapText="1"/>
    </xf>
    <xf numFmtId="165" fontId="19" fillId="37" borderId="108" xfId="0" applyNumberFormat="1" applyFont="1" applyFill="1" applyBorder="1" applyAlignment="1">
      <alignment wrapText="1"/>
    </xf>
    <xf numFmtId="165" fontId="19" fillId="28" borderId="110" xfId="0" applyNumberFormat="1" applyFont="1" applyFill="1" applyBorder="1" applyAlignment="1">
      <alignment wrapText="1"/>
    </xf>
    <xf numFmtId="0" fontId="0" fillId="28" borderId="111" xfId="0" applyNumberFormat="1" applyFont="1" applyFill="1" applyBorder="1" applyAlignment="1">
      <alignment horizontal="center" wrapText="1" readingOrder="1"/>
    </xf>
    <xf numFmtId="0" fontId="0" fillId="28" borderId="112" xfId="0" applyNumberFormat="1" applyFont="1" applyFill="1" applyBorder="1" applyAlignment="1">
      <alignment horizontal="left" wrapText="1" readingOrder="1"/>
    </xf>
    <xf numFmtId="0" fontId="0" fillId="28" borderId="113" xfId="0" applyNumberFormat="1" applyFont="1" applyFill="1" applyBorder="1" applyAlignment="1">
      <alignment horizontal="left" wrapText="1" readingOrder="1"/>
    </xf>
    <xf numFmtId="0" fontId="0" fillId="28" borderId="114" xfId="0" applyNumberFormat="1" applyFont="1" applyFill="1" applyBorder="1" applyAlignment="1">
      <alignment horizontal="left" wrapText="1" readingOrder="1"/>
    </xf>
    <xf numFmtId="0" fontId="0" fillId="28" borderId="82" xfId="0" applyNumberFormat="1" applyFont="1" applyFill="1" applyBorder="1" applyAlignment="1">
      <alignment horizontal="left" wrapText="1" readingOrder="1"/>
    </xf>
    <xf numFmtId="165" fontId="0" fillId="28" borderId="115" xfId="0" applyNumberFormat="1" applyFont="1" applyFill="1" applyBorder="1" applyAlignment="1">
      <alignment wrapText="1"/>
    </xf>
    <xf numFmtId="165" fontId="19" fillId="28" borderId="116" xfId="0" applyNumberFormat="1" applyFont="1" applyFill="1" applyBorder="1" applyAlignment="1">
      <alignment wrapText="1"/>
    </xf>
    <xf numFmtId="165" fontId="0" fillId="28" borderId="116" xfId="0" applyNumberFormat="1" applyFont="1" applyFill="1" applyBorder="1" applyAlignment="1">
      <alignment wrapText="1"/>
    </xf>
    <xf numFmtId="165" fontId="0" fillId="28" borderId="115" xfId="0" applyNumberFormat="1" applyFont="1" applyFill="1" applyBorder="1" applyAlignment="1">
      <alignment horizontal="left" wrapText="1" readingOrder="1"/>
    </xf>
    <xf numFmtId="165" fontId="0" fillId="28" borderId="82" xfId="0" applyNumberFormat="1" applyFont="1" applyFill="1" applyBorder="1" applyAlignment="1">
      <alignment horizontal="left" wrapText="1" readingOrder="1"/>
    </xf>
    <xf numFmtId="165" fontId="0" fillId="28" borderId="117" xfId="0" applyNumberFormat="1" applyFont="1" applyFill="1" applyBorder="1" applyAlignment="1">
      <alignment wrapText="1"/>
    </xf>
    <xf numFmtId="0" fontId="19" fillId="28" borderId="112" xfId="0" applyFont="1" applyFill="1" applyBorder="1" applyAlignment="1">
      <alignment horizontal="center" wrapText="1"/>
    </xf>
    <xf numFmtId="1" fontId="22" fillId="28" borderId="113" xfId="0" applyNumberFormat="1" applyFont="1" applyFill="1" applyBorder="1" applyAlignment="1">
      <alignment horizontal="center" wrapText="1"/>
    </xf>
    <xf numFmtId="1" fontId="22" fillId="28" borderId="114" xfId="0" applyNumberFormat="1" applyFont="1" applyFill="1" applyBorder="1" applyAlignment="1">
      <alignment horizontal="center" wrapText="1"/>
    </xf>
    <xf numFmtId="1" fontId="22" fillId="28" borderId="82" xfId="0" applyNumberFormat="1" applyFont="1" applyFill="1" applyBorder="1" applyAlignment="1">
      <alignment horizontal="center" wrapText="1"/>
    </xf>
    <xf numFmtId="165" fontId="0" fillId="28" borderId="111" xfId="0" applyNumberFormat="1" applyFont="1" applyFill="1" applyBorder="1" applyAlignment="1">
      <alignment wrapText="1"/>
    </xf>
    <xf numFmtId="167" fontId="0" fillId="29" borderId="13" xfId="0" applyNumberFormat="1" applyFont="1" applyFill="1" applyBorder="1" applyAlignment="1">
      <alignment wrapText="1"/>
    </xf>
    <xf numFmtId="167" fontId="0" fillId="29" borderId="39" xfId="0" applyNumberFormat="1" applyFont="1" applyFill="1" applyBorder="1" applyAlignment="1">
      <alignment wrapText="1"/>
    </xf>
    <xf numFmtId="167" fontId="0" fillId="29" borderId="48" xfId="0" applyNumberFormat="1" applyFont="1" applyFill="1" applyBorder="1" applyAlignment="1">
      <alignment wrapText="1"/>
    </xf>
    <xf numFmtId="167" fontId="0" fillId="29" borderId="93" xfId="0" applyNumberFormat="1" applyFont="1" applyFill="1" applyBorder="1" applyAlignment="1">
      <alignment horizontal="left" wrapText="1"/>
    </xf>
    <xf numFmtId="167" fontId="0" fillId="29" borderId="94" xfId="0" applyNumberFormat="1" applyFont="1" applyFill="1" applyBorder="1" applyAlignment="1">
      <alignment horizontal="left" wrapText="1"/>
    </xf>
    <xf numFmtId="167" fontId="0" fillId="29" borderId="95" xfId="0" applyNumberFormat="1" applyFont="1" applyFill="1" applyBorder="1" applyAlignment="1">
      <alignment horizontal="left" wrapText="1"/>
    </xf>
    <xf numFmtId="167" fontId="0" fillId="29" borderId="96" xfId="0" applyNumberFormat="1" applyFont="1" applyFill="1" applyBorder="1" applyAlignment="1">
      <alignment horizontal="left" wrapText="1"/>
    </xf>
    <xf numFmtId="167" fontId="27" fillId="31" borderId="46" xfId="0" applyNumberFormat="1" applyFont="1" applyFill="1" applyBorder="1" applyAlignment="1">
      <alignment horizontal="left" wrapText="1" readingOrder="1"/>
    </xf>
    <xf numFmtId="167" fontId="27" fillId="31" borderId="44" xfId="0" applyNumberFormat="1" applyFont="1" applyFill="1" applyBorder="1" applyAlignment="1">
      <alignment horizontal="left" wrapText="1" readingOrder="1"/>
    </xf>
    <xf numFmtId="167" fontId="27" fillId="31" borderId="40" xfId="0" applyNumberFormat="1" applyFont="1" applyFill="1" applyBorder="1" applyAlignment="1">
      <alignment wrapText="1"/>
    </xf>
    <xf numFmtId="0" fontId="0" fillId="33" borderId="61" xfId="0" applyNumberFormat="1" applyFont="1" applyFill="1" applyBorder="1" applyAlignment="1">
      <alignment horizontal="center" wrapText="1" readingOrder="1"/>
    </xf>
    <xf numFmtId="167" fontId="0" fillId="33" borderId="15" xfId="0" applyNumberFormat="1" applyFont="1" applyFill="1" applyBorder="1" applyAlignment="1">
      <alignment horizontal="left" wrapText="1" readingOrder="1"/>
    </xf>
    <xf numFmtId="167" fontId="0" fillId="33" borderId="30" xfId="0" applyNumberFormat="1" applyFont="1" applyFill="1" applyBorder="1" applyAlignment="1">
      <alignment wrapText="1"/>
    </xf>
    <xf numFmtId="0" fontId="0" fillId="33" borderId="70" xfId="0" applyNumberFormat="1" applyFont="1" applyFill="1" applyBorder="1" applyAlignment="1">
      <alignment horizontal="center" wrapText="1" readingOrder="1"/>
    </xf>
    <xf numFmtId="167" fontId="0" fillId="33" borderId="36" xfId="0" applyNumberFormat="1" applyFont="1" applyFill="1" applyBorder="1" applyAlignment="1">
      <alignment horizontal="left" wrapText="1" readingOrder="1"/>
    </xf>
    <xf numFmtId="167" fontId="0" fillId="33" borderId="32" xfId="0" applyNumberFormat="1" applyFont="1" applyFill="1" applyBorder="1" applyAlignment="1">
      <alignment wrapText="1"/>
    </xf>
    <xf numFmtId="0" fontId="19" fillId="33" borderId="39" xfId="0" applyFont="1" applyFill="1" applyBorder="1" applyAlignment="1">
      <alignment wrapText="1"/>
    </xf>
    <xf numFmtId="0" fontId="19" fillId="33" borderId="47" xfId="0" applyFont="1" applyFill="1" applyBorder="1" applyAlignment="1">
      <alignment horizontal="center" wrapText="1"/>
    </xf>
    <xf numFmtId="0" fontId="0" fillId="33" borderId="97" xfId="0" applyNumberFormat="1" applyFont="1" applyFill="1" applyBorder="1" applyAlignment="1">
      <alignment horizontal="center" wrapText="1" readingOrder="1"/>
    </xf>
    <xf numFmtId="0" fontId="0" fillId="33" borderId="48" xfId="0" applyNumberFormat="1" applyFont="1" applyFill="1" applyBorder="1" applyAlignment="1">
      <alignment horizontal="left" wrapText="1" readingOrder="1"/>
    </xf>
    <xf numFmtId="167" fontId="0" fillId="33" borderId="44" xfId="0" applyNumberFormat="1" applyFont="1" applyFill="1" applyBorder="1" applyAlignment="1">
      <alignment horizontal="left" wrapText="1" readingOrder="1"/>
    </xf>
    <xf numFmtId="167" fontId="0" fillId="33" borderId="40" xfId="0" applyNumberFormat="1" applyFont="1" applyFill="1" applyBorder="1" applyAlignment="1">
      <alignment wrapText="1"/>
    </xf>
    <xf numFmtId="165" fontId="19" fillId="33" borderId="97" xfId="0" applyNumberFormat="1" applyFont="1" applyFill="1" applyBorder="1" applyAlignment="1">
      <alignment wrapText="1"/>
    </xf>
    <xf numFmtId="0" fontId="0" fillId="33" borderId="98" xfId="0" applyNumberFormat="1" applyFont="1" applyFill="1" applyBorder="1" applyAlignment="1">
      <alignment horizontal="center" wrapText="1" readingOrder="1"/>
    </xf>
    <xf numFmtId="167" fontId="0" fillId="33" borderId="11" xfId="0" applyNumberFormat="1" applyFont="1" applyFill="1" applyBorder="1" applyAlignment="1">
      <alignment horizontal="left" wrapText="1" readingOrder="1"/>
    </xf>
    <xf numFmtId="165" fontId="0" fillId="33" borderId="37" xfId="0" applyNumberFormat="1" applyFont="1" applyFill="1" applyBorder="1" applyAlignment="1">
      <alignment wrapText="1"/>
    </xf>
    <xf numFmtId="165" fontId="0" fillId="33" borderId="33" xfId="0" applyNumberFormat="1" applyFont="1" applyFill="1" applyBorder="1" applyAlignment="1">
      <alignment wrapText="1"/>
    </xf>
    <xf numFmtId="167" fontId="0" fillId="33" borderId="37" xfId="0" applyNumberFormat="1" applyFont="1" applyFill="1" applyBorder="1" applyAlignment="1">
      <alignment horizontal="left" wrapText="1" readingOrder="1"/>
    </xf>
    <xf numFmtId="0" fontId="0" fillId="30" borderId="89" xfId="0" applyNumberFormat="1" applyFont="1" applyFill="1" applyBorder="1" applyAlignment="1">
      <alignment horizontal="left" wrapText="1" readingOrder="1"/>
    </xf>
    <xf numFmtId="167" fontId="0" fillId="29" borderId="118" xfId="0" applyNumberFormat="1" applyFont="1" applyFill="1" applyBorder="1" applyAlignment="1">
      <alignment horizontal="left" wrapText="1"/>
    </xf>
    <xf numFmtId="167" fontId="0" fillId="29" borderId="119" xfId="0" applyNumberFormat="1" applyFont="1" applyFill="1" applyBorder="1" applyAlignment="1">
      <alignment horizontal="left" wrapText="1"/>
    </xf>
    <xf numFmtId="167" fontId="0" fillId="29" borderId="89" xfId="0" applyNumberFormat="1" applyFont="1" applyFill="1" applyBorder="1" applyAlignment="1">
      <alignment wrapText="1"/>
    </xf>
    <xf numFmtId="0" fontId="0" fillId="29" borderId="120" xfId="0" applyNumberFormat="1" applyFont="1" applyFill="1" applyBorder="1" applyAlignment="1">
      <alignment horizontal="center" wrapText="1" readingOrder="1"/>
    </xf>
    <xf numFmtId="0" fontId="0" fillId="29" borderId="121" xfId="0" applyNumberFormat="1" applyFont="1" applyFill="1" applyBorder="1" applyAlignment="1">
      <alignment horizontal="left" wrapText="1" readingOrder="1"/>
    </xf>
    <xf numFmtId="0" fontId="0" fillId="29" borderId="122" xfId="0" applyNumberFormat="1" applyFont="1" applyFill="1" applyBorder="1" applyAlignment="1">
      <alignment horizontal="left" wrapText="1" readingOrder="1"/>
    </xf>
    <xf numFmtId="0" fontId="0" fillId="29" borderId="123" xfId="0" applyNumberFormat="1" applyFont="1" applyFill="1" applyBorder="1" applyAlignment="1">
      <alignment horizontal="left" wrapText="1" readingOrder="1"/>
    </xf>
    <xf numFmtId="0" fontId="0" fillId="29" borderId="124" xfId="0" applyNumberFormat="1" applyFont="1" applyFill="1" applyBorder="1" applyAlignment="1">
      <alignment horizontal="left" wrapText="1" readingOrder="1"/>
    </xf>
    <xf numFmtId="165" fontId="0" fillId="30" borderId="125" xfId="0" applyNumberFormat="1" applyFont="1" applyFill="1" applyBorder="1" applyAlignment="1">
      <alignment wrapText="1"/>
    </xf>
    <xf numFmtId="165" fontId="0" fillId="30" borderId="126" xfId="0" applyNumberFormat="1" applyFont="1" applyFill="1" applyBorder="1" applyAlignment="1">
      <alignment wrapText="1"/>
    </xf>
    <xf numFmtId="165" fontId="0" fillId="29" borderId="127" xfId="0" applyNumberFormat="1" applyFont="1" applyFill="1" applyBorder="1" applyAlignment="1">
      <alignment wrapText="1"/>
    </xf>
    <xf numFmtId="167" fontId="0" fillId="29" borderId="125" xfId="0" applyNumberFormat="1" applyFont="1" applyFill="1" applyBorder="1" applyAlignment="1">
      <alignment horizontal="left" wrapText="1"/>
    </xf>
    <xf numFmtId="167" fontId="0" fillId="29" borderId="124" xfId="0" applyNumberFormat="1" applyFont="1" applyFill="1" applyBorder="1" applyAlignment="1">
      <alignment horizontal="left" wrapText="1"/>
    </xf>
    <xf numFmtId="167" fontId="0" fillId="29" borderId="128" xfId="0" applyNumberFormat="1" applyFont="1" applyFill="1" applyBorder="1" applyAlignment="1">
      <alignment wrapText="1"/>
    </xf>
    <xf numFmtId="0" fontId="19" fillId="30" borderId="121" xfId="0" applyFont="1" applyFill="1" applyBorder="1" applyAlignment="1">
      <alignment wrapText="1"/>
    </xf>
    <xf numFmtId="165" fontId="19" fillId="29" borderId="120" xfId="0" applyNumberFormat="1" applyFont="1" applyFill="1" applyBorder="1" applyAlignment="1">
      <alignment wrapText="1"/>
    </xf>
    <xf numFmtId="167" fontId="0" fillId="29" borderId="129" xfId="0" applyNumberFormat="1" applyFont="1" applyFill="1" applyBorder="1" applyAlignment="1">
      <alignment horizontal="left" wrapText="1"/>
    </xf>
    <xf numFmtId="167" fontId="0" fillId="29" borderId="130" xfId="0" applyNumberFormat="1" applyFont="1" applyFill="1" applyBorder="1" applyAlignment="1">
      <alignment horizontal="left" wrapText="1"/>
    </xf>
    <xf numFmtId="167" fontId="0" fillId="29" borderId="131" xfId="0" applyNumberFormat="1" applyFont="1" applyFill="1" applyBorder="1" applyAlignment="1">
      <alignment horizontal="left" wrapText="1"/>
    </xf>
    <xf numFmtId="167" fontId="0" fillId="29" borderId="132" xfId="0" applyNumberFormat="1" applyFont="1" applyFill="1" applyBorder="1" applyAlignment="1">
      <alignment horizontal="left" wrapText="1"/>
    </xf>
    <xf numFmtId="0" fontId="0" fillId="29" borderId="107" xfId="0" applyFont="1" applyFill="1" applyBorder="1" applyAlignment="1">
      <alignment horizontal="center" wrapText="1"/>
    </xf>
    <xf numFmtId="0" fontId="0" fillId="29" borderId="89" xfId="0" applyFont="1" applyFill="1" applyBorder="1" applyAlignment="1">
      <alignment horizontal="left" wrapText="1"/>
    </xf>
    <xf numFmtId="0" fontId="0" fillId="29" borderId="100" xfId="0" applyFont="1" applyFill="1" applyBorder="1" applyAlignment="1">
      <alignment horizontal="left" wrapText="1"/>
    </xf>
    <xf numFmtId="0" fontId="0" fillId="29" borderId="101" xfId="0" applyFont="1" applyFill="1" applyBorder="1" applyAlignment="1">
      <alignment horizontal="left" wrapText="1"/>
    </xf>
    <xf numFmtId="0" fontId="0" fillId="29" borderId="90" xfId="0" applyFont="1" applyFill="1" applyBorder="1" applyAlignment="1">
      <alignment horizontal="left" wrapText="1"/>
    </xf>
    <xf numFmtId="165" fontId="0" fillId="30" borderId="88" xfId="0" applyNumberFormat="1" applyFont="1" applyFill="1" applyBorder="1" applyAlignment="1">
      <alignment wrapText="1"/>
    </xf>
    <xf numFmtId="165" fontId="0" fillId="30" borderId="102" xfId="0" applyNumberFormat="1" applyFont="1" applyFill="1" applyBorder="1" applyAlignment="1">
      <alignment wrapText="1"/>
    </xf>
    <xf numFmtId="0" fontId="19" fillId="30" borderId="89" xfId="0" applyFont="1" applyFill="1" applyBorder="1" applyAlignment="1">
      <alignment wrapText="1"/>
    </xf>
    <xf numFmtId="167" fontId="0" fillId="29" borderId="133" xfId="0" applyNumberFormat="1" applyFont="1" applyFill="1" applyBorder="1" applyAlignment="1">
      <alignment horizontal="left"/>
    </xf>
    <xf numFmtId="167" fontId="0" fillId="29" borderId="134" xfId="0" applyNumberFormat="1" applyFont="1" applyFill="1" applyBorder="1" applyAlignment="1">
      <alignment horizontal="left"/>
    </xf>
    <xf numFmtId="1" fontId="22" fillId="29" borderId="100" xfId="0" applyNumberFormat="1" applyFont="1" applyFill="1" applyBorder="1" applyAlignment="1">
      <alignment horizontal="center" wrapText="1"/>
    </xf>
    <xf numFmtId="1" fontId="22" fillId="29" borderId="101" xfId="0" applyNumberFormat="1" applyFont="1" applyFill="1" applyBorder="1" applyAlignment="1">
      <alignment horizontal="center" wrapText="1"/>
    </xf>
    <xf numFmtId="1" fontId="22" fillId="29" borderId="90" xfId="0" applyNumberFormat="1" applyFont="1" applyFill="1" applyBorder="1" applyAlignment="1">
      <alignment horizontal="center" wrapText="1"/>
    </xf>
    <xf numFmtId="1" fontId="22" fillId="29" borderId="34" xfId="0" applyNumberFormat="1" applyFont="1" applyFill="1" applyBorder="1" applyAlignment="1">
      <alignment horizontal="center" wrapText="1"/>
    </xf>
    <xf numFmtId="1" fontId="22" fillId="29" borderId="35" xfId="0" applyNumberFormat="1" applyFont="1" applyFill="1" applyBorder="1" applyAlignment="1">
      <alignment horizontal="center" wrapText="1"/>
    </xf>
    <xf numFmtId="1" fontId="22" fillId="29" borderId="36" xfId="0" applyNumberFormat="1" applyFont="1" applyFill="1" applyBorder="1" applyAlignment="1">
      <alignment horizontal="center" wrapText="1"/>
    </xf>
    <xf numFmtId="1" fontId="0" fillId="30" borderId="122" xfId="0" applyNumberFormat="1" applyFont="1" applyFill="1" applyBorder="1" applyAlignment="1">
      <alignment horizontal="center" wrapText="1"/>
    </xf>
    <xf numFmtId="1" fontId="0" fillId="30" borderId="123" xfId="0" applyNumberFormat="1" applyFont="1" applyFill="1" applyBorder="1" applyAlignment="1">
      <alignment horizontal="center" wrapText="1"/>
    </xf>
    <xf numFmtId="1" fontId="0" fillId="30" borderId="124" xfId="0" applyNumberFormat="1" applyFont="1" applyFill="1" applyBorder="1" applyAlignment="1">
      <alignment horizontal="center" wrapText="1"/>
    </xf>
    <xf numFmtId="1" fontId="0" fillId="30" borderId="100" xfId="0" applyNumberFormat="1" applyFont="1" applyFill="1" applyBorder="1" applyAlignment="1">
      <alignment horizontal="center" wrapText="1"/>
    </xf>
    <xf numFmtId="1" fontId="0" fillId="30" borderId="101" xfId="0" applyNumberFormat="1" applyFont="1" applyFill="1" applyBorder="1" applyAlignment="1">
      <alignment horizontal="center" wrapText="1"/>
    </xf>
    <xf numFmtId="1" fontId="0" fillId="30" borderId="90" xfId="0" applyNumberFormat="1" applyFont="1" applyFill="1" applyBorder="1" applyAlignment="1">
      <alignment horizontal="center" wrapText="1"/>
    </xf>
    <xf numFmtId="1" fontId="22" fillId="29" borderId="14" xfId="0" applyNumberFormat="1" applyFont="1" applyFill="1" applyBorder="1" applyAlignment="1">
      <alignment horizontal="center" wrapText="1"/>
    </xf>
    <xf numFmtId="1" fontId="22" fillId="29" borderId="10" xfId="0" applyNumberFormat="1" applyFont="1" applyFill="1" applyBorder="1" applyAlignment="1">
      <alignment horizontal="center" wrapText="1"/>
    </xf>
    <xf numFmtId="1" fontId="22" fillId="29" borderId="15" xfId="0" applyNumberFormat="1" applyFont="1" applyFill="1" applyBorder="1" applyAlignment="1">
      <alignment horizontal="center" wrapText="1"/>
    </xf>
    <xf numFmtId="1" fontId="0" fillId="31" borderId="42" xfId="0" applyNumberFormat="1" applyFont="1" applyFill="1" applyBorder="1" applyAlignment="1">
      <alignment horizontal="center" wrapText="1"/>
    </xf>
    <xf numFmtId="1" fontId="0" fillId="31" borderId="43" xfId="0" applyNumberFormat="1" applyFont="1" applyFill="1" applyBorder="1" applyAlignment="1">
      <alignment horizontal="center" wrapText="1"/>
    </xf>
    <xf numFmtId="1" fontId="0" fillId="31" borderId="44" xfId="0" applyNumberFormat="1" applyFont="1" applyFill="1" applyBorder="1" applyAlignment="1">
      <alignment horizontal="center" wrapText="1"/>
    </xf>
    <xf numFmtId="1" fontId="22" fillId="31" borderId="14" xfId="0" applyNumberFormat="1" applyFont="1" applyFill="1" applyBorder="1" applyAlignment="1">
      <alignment horizontal="center" wrapText="1"/>
    </xf>
    <xf numFmtId="1" fontId="22" fillId="31" borderId="10" xfId="0" applyNumberFormat="1" applyFont="1" applyFill="1" applyBorder="1" applyAlignment="1">
      <alignment horizontal="center" wrapText="1"/>
    </xf>
    <xf numFmtId="1" fontId="22" fillId="31" borderId="15" xfId="0" applyNumberFormat="1" applyFont="1" applyFill="1" applyBorder="1" applyAlignment="1">
      <alignment horizontal="center" wrapText="1"/>
    </xf>
    <xf numFmtId="1" fontId="0" fillId="35" borderId="34" xfId="0" applyNumberFormat="1" applyFont="1" applyFill="1" applyBorder="1" applyAlignment="1">
      <alignment horizontal="center" wrapText="1"/>
    </xf>
    <xf numFmtId="1" fontId="0" fillId="35" borderId="35" xfId="0" applyNumberFormat="1" applyFont="1" applyFill="1" applyBorder="1" applyAlignment="1">
      <alignment horizontal="center" wrapText="1"/>
    </xf>
    <xf numFmtId="1" fontId="0" fillId="35" borderId="36" xfId="0" applyNumberFormat="1" applyFont="1" applyFill="1" applyBorder="1" applyAlignment="1">
      <alignment horizontal="center" wrapText="1"/>
    </xf>
    <xf numFmtId="1" fontId="0" fillId="22" borderId="14" xfId="0" applyNumberFormat="1" applyFont="1" applyFill="1" applyBorder="1" applyAlignment="1">
      <alignment horizontal="center" wrapText="1"/>
    </xf>
    <xf numFmtId="1" fontId="0" fillId="22" borderId="10" xfId="0" applyNumberFormat="1" applyFont="1" applyFill="1" applyBorder="1" applyAlignment="1">
      <alignment horizontal="center" wrapText="1"/>
    </xf>
    <xf numFmtId="1" fontId="0" fillId="22" borderId="15" xfId="0" applyNumberFormat="1" applyFont="1" applyFill="1" applyBorder="1" applyAlignment="1">
      <alignment horizontal="center" wrapText="1"/>
    </xf>
    <xf numFmtId="1" fontId="22" fillId="33" borderId="34" xfId="0" applyNumberFormat="1" applyFont="1" applyFill="1" applyBorder="1" applyAlignment="1">
      <alignment horizontal="center" wrapText="1"/>
    </xf>
    <xf numFmtId="1" fontId="22" fillId="33" borderId="35" xfId="0" applyNumberFormat="1" applyFont="1" applyFill="1" applyBorder="1" applyAlignment="1">
      <alignment horizontal="center" wrapText="1"/>
    </xf>
    <xf numFmtId="1" fontId="22" fillId="33" borderId="36" xfId="0" applyNumberFormat="1" applyFont="1" applyFill="1" applyBorder="1" applyAlignment="1">
      <alignment horizontal="center" wrapText="1"/>
    </xf>
    <xf numFmtId="1" fontId="0" fillId="22" borderId="42" xfId="0" applyNumberFormat="1" applyFont="1" applyFill="1" applyBorder="1" applyAlignment="1">
      <alignment horizontal="center" wrapText="1"/>
    </xf>
    <xf numFmtId="1" fontId="0" fillId="22" borderId="43" xfId="0" applyNumberFormat="1" applyFont="1" applyFill="1" applyBorder="1" applyAlignment="1">
      <alignment horizontal="center" wrapText="1"/>
    </xf>
    <xf numFmtId="1" fontId="0" fillId="22" borderId="44" xfId="0" applyNumberFormat="1" applyFont="1" applyFill="1" applyBorder="1" applyAlignment="1">
      <alignment horizontal="center" wrapText="1"/>
    </xf>
    <xf numFmtId="1" fontId="0" fillId="33" borderId="34" xfId="0" applyNumberFormat="1" applyFont="1" applyFill="1" applyBorder="1" applyAlignment="1">
      <alignment horizontal="center" wrapText="1"/>
    </xf>
    <xf numFmtId="1" fontId="0" fillId="33" borderId="35" xfId="0" applyNumberFormat="1" applyFont="1" applyFill="1" applyBorder="1" applyAlignment="1">
      <alignment horizontal="center" wrapText="1"/>
    </xf>
    <xf numFmtId="1" fontId="0" fillId="33" borderId="36" xfId="0" applyNumberFormat="1" applyFont="1" applyFill="1" applyBorder="1" applyAlignment="1">
      <alignment horizontal="center" wrapText="1"/>
    </xf>
    <xf numFmtId="1" fontId="22" fillId="26" borderId="14" xfId="0" applyNumberFormat="1" applyFont="1" applyFill="1" applyBorder="1" applyAlignment="1">
      <alignment horizontal="center" wrapText="1"/>
    </xf>
    <xf numFmtId="1" fontId="22" fillId="26" borderId="10" xfId="0" applyNumberFormat="1" applyFont="1" applyFill="1" applyBorder="1" applyAlignment="1">
      <alignment horizontal="center" wrapText="1"/>
    </xf>
    <xf numFmtId="1" fontId="22" fillId="26" borderId="15" xfId="0" applyNumberFormat="1" applyFont="1" applyFill="1" applyBorder="1" applyAlignment="1">
      <alignment horizontal="center" wrapText="1"/>
    </xf>
    <xf numFmtId="1" fontId="0" fillId="27" borderId="74" xfId="0" applyNumberFormat="1" applyFont="1" applyFill="1" applyBorder="1" applyAlignment="1">
      <alignment horizontal="center" wrapText="1"/>
    </xf>
    <xf numFmtId="1" fontId="0" fillId="27" borderId="75" xfId="0" applyNumberFormat="1" applyFont="1" applyFill="1" applyBorder="1" applyAlignment="1">
      <alignment horizontal="center" wrapText="1"/>
    </xf>
    <xf numFmtId="1" fontId="0" fillId="27" borderId="76" xfId="0" applyNumberFormat="1" applyFont="1" applyFill="1" applyBorder="1" applyAlignment="1">
      <alignment horizontal="center" wrapText="1"/>
    </xf>
    <xf numFmtId="1" fontId="0" fillId="37" borderId="74" xfId="0" applyNumberFormat="1" applyFont="1" applyFill="1" applyBorder="1" applyAlignment="1">
      <alignment horizontal="center" wrapText="1"/>
    </xf>
    <xf numFmtId="1" fontId="0" fillId="37" borderId="75" xfId="0" applyNumberFormat="1" applyFont="1" applyFill="1" applyBorder="1" applyAlignment="1">
      <alignment horizontal="center" wrapText="1"/>
    </xf>
    <xf numFmtId="1" fontId="0" fillId="37" borderId="76" xfId="0" applyNumberFormat="1" applyFont="1" applyFill="1" applyBorder="1" applyAlignment="1">
      <alignment horizontal="center" wrapText="1"/>
    </xf>
    <xf numFmtId="1" fontId="0" fillId="29" borderId="100" xfId="0" applyNumberFormat="1" applyFont="1" applyFill="1" applyBorder="1" applyAlignment="1">
      <alignment horizontal="center" wrapText="1"/>
    </xf>
    <xf numFmtId="1" fontId="0" fillId="29" borderId="101" xfId="0" applyNumberFormat="1" applyFont="1" applyFill="1" applyBorder="1" applyAlignment="1">
      <alignment horizontal="center" wrapText="1"/>
    </xf>
    <xf numFmtId="1" fontId="0" fillId="29" borderId="90" xfId="0" applyNumberFormat="1" applyFont="1" applyFill="1" applyBorder="1" applyAlignment="1">
      <alignment horizontal="center" wrapText="1"/>
    </xf>
    <xf numFmtId="1" fontId="22" fillId="29" borderId="42" xfId="0" applyNumberFormat="1" applyFont="1" applyFill="1" applyBorder="1" applyAlignment="1">
      <alignment horizontal="center" wrapText="1"/>
    </xf>
    <xf numFmtId="1" fontId="22" fillId="29" borderId="43" xfId="0" applyNumberFormat="1" applyFont="1" applyFill="1" applyBorder="1" applyAlignment="1">
      <alignment horizontal="center" wrapText="1"/>
    </xf>
    <xf numFmtId="1" fontId="22" fillId="29" borderId="44" xfId="0" applyNumberFormat="1" applyFont="1" applyFill="1" applyBorder="1" applyAlignment="1">
      <alignment horizontal="center" wrapText="1"/>
    </xf>
    <xf numFmtId="1" fontId="0" fillId="37" borderId="42" xfId="0" applyNumberFormat="1" applyFont="1" applyFill="1" applyBorder="1" applyAlignment="1">
      <alignment horizontal="center" wrapText="1"/>
    </xf>
    <xf numFmtId="1" fontId="0" fillId="37" borderId="43" xfId="0" applyNumberFormat="1" applyFont="1" applyFill="1" applyBorder="1" applyAlignment="1">
      <alignment horizontal="center" wrapText="1"/>
    </xf>
    <xf numFmtId="1" fontId="0" fillId="37" borderId="44" xfId="0" applyNumberFormat="1" applyFont="1" applyFill="1" applyBorder="1" applyAlignment="1">
      <alignment horizontal="center" wrapText="1"/>
    </xf>
    <xf numFmtId="1" fontId="0" fillId="30" borderId="62" xfId="0" applyNumberFormat="1" applyFont="1" applyFill="1" applyBorder="1" applyAlignment="1">
      <alignment horizontal="center" wrapText="1"/>
    </xf>
    <xf numFmtId="1" fontId="22" fillId="31" borderId="34" xfId="0" applyNumberFormat="1" applyFont="1" applyFill="1" applyBorder="1" applyAlignment="1">
      <alignment horizontal="center" wrapText="1"/>
    </xf>
    <xf numFmtId="1" fontId="22" fillId="33" borderId="74" xfId="0" applyNumberFormat="1" applyFont="1" applyFill="1" applyBorder="1" applyAlignment="1">
      <alignment horizontal="center" wrapText="1"/>
    </xf>
    <xf numFmtId="1" fontId="0" fillId="33" borderId="62" xfId="0" applyNumberFormat="1" applyFont="1" applyFill="1" applyBorder="1" applyAlignment="1">
      <alignment horizontal="center" wrapText="1"/>
    </xf>
    <xf numFmtId="1" fontId="0" fillId="27" borderId="74" xfId="0" applyNumberFormat="1" applyFont="1" applyFill="1" applyBorder="1" applyAlignment="1">
      <alignment horizontal="center" wrapText="1"/>
    </xf>
    <xf numFmtId="0" fontId="0" fillId="33" borderId="40" xfId="0" applyNumberFormat="1" applyFont="1" applyFill="1" applyBorder="1" applyAlignment="1">
      <alignment horizontal="center" wrapText="1" readingOrder="1"/>
    </xf>
    <xf numFmtId="165" fontId="0" fillId="22" borderId="41" xfId="0" applyNumberFormat="1" applyFont="1" applyFill="1" applyBorder="1" applyAlignment="1">
      <alignment wrapText="1"/>
    </xf>
    <xf numFmtId="165" fontId="0" fillId="33" borderId="45" xfId="0" applyNumberFormat="1" applyFont="1" applyFill="1" applyBorder="1" applyAlignment="1">
      <alignment wrapText="1"/>
    </xf>
    <xf numFmtId="165" fontId="0" fillId="33" borderId="46" xfId="0" applyNumberFormat="1" applyFont="1" applyFill="1" applyBorder="1" applyAlignment="1">
      <alignment horizontal="left" wrapText="1"/>
    </xf>
    <xf numFmtId="165" fontId="0" fillId="33" borderId="44" xfId="0" applyNumberFormat="1" applyFont="1" applyFill="1" applyBorder="1" applyAlignment="1">
      <alignment horizontal="left" wrapText="1"/>
    </xf>
    <xf numFmtId="165" fontId="0" fillId="33" borderId="40" xfId="0" applyNumberFormat="1" applyFont="1" applyFill="1" applyBorder="1" applyAlignment="1">
      <alignment wrapText="1"/>
    </xf>
    <xf numFmtId="0" fontId="19" fillId="24" borderId="135" xfId="0" applyFont="1" applyFill="1" applyBorder="1" applyAlignment="1">
      <alignment horizontal="center" wrapText="1"/>
    </xf>
    <xf numFmtId="0" fontId="0" fillId="24" borderId="128" xfId="0" applyNumberFormat="1" applyFont="1" applyFill="1" applyBorder="1" applyAlignment="1">
      <alignment horizontal="center" wrapText="1" readingOrder="1"/>
    </xf>
    <xf numFmtId="0" fontId="0" fillId="24" borderId="121" xfId="0" applyNumberFormat="1" applyFont="1" applyFill="1" applyBorder="1" applyAlignment="1">
      <alignment horizontal="left" wrapText="1" readingOrder="1"/>
    </xf>
    <xf numFmtId="0" fontId="0" fillId="24" borderId="122" xfId="0" applyNumberFormat="1" applyFont="1" applyFill="1" applyBorder="1" applyAlignment="1">
      <alignment horizontal="left" wrapText="1" readingOrder="1"/>
    </xf>
    <xf numFmtId="0" fontId="0" fillId="24" borderId="123" xfId="0" applyNumberFormat="1" applyFont="1" applyFill="1" applyBorder="1" applyAlignment="1">
      <alignment horizontal="left" wrapText="1" readingOrder="1"/>
    </xf>
    <xf numFmtId="0" fontId="0" fillId="24" borderId="124" xfId="0" applyNumberFormat="1" applyFont="1" applyFill="1" applyBorder="1" applyAlignment="1">
      <alignment horizontal="left" wrapText="1" readingOrder="1"/>
    </xf>
    <xf numFmtId="165" fontId="0" fillId="25" borderId="125" xfId="0" applyNumberFormat="1" applyFont="1" applyFill="1" applyBorder="1" applyAlignment="1">
      <alignment wrapText="1"/>
    </xf>
    <xf numFmtId="165" fontId="0" fillId="25" borderId="126" xfId="0" applyNumberFormat="1" applyFont="1" applyFill="1" applyBorder="1" applyAlignment="1">
      <alignment wrapText="1"/>
    </xf>
    <xf numFmtId="165" fontId="0" fillId="24" borderId="127" xfId="0" applyNumberFormat="1" applyFont="1" applyFill="1" applyBorder="1" applyAlignment="1">
      <alignment wrapText="1"/>
    </xf>
    <xf numFmtId="165" fontId="0" fillId="24" borderId="125" xfId="0" applyNumberFormat="1" applyFont="1" applyFill="1" applyBorder="1" applyAlignment="1">
      <alignment horizontal="left" wrapText="1"/>
    </xf>
    <xf numFmtId="165" fontId="0" fillId="38" borderId="124" xfId="0" applyNumberFormat="1" applyFont="1" applyFill="1" applyBorder="1" applyAlignment="1">
      <alignment horizontal="left" wrapText="1"/>
    </xf>
    <xf numFmtId="165" fontId="0" fillId="24" borderId="128" xfId="0" applyNumberFormat="1" applyFont="1" applyFill="1" applyBorder="1" applyAlignment="1">
      <alignment wrapText="1"/>
    </xf>
    <xf numFmtId="0" fontId="19" fillId="25" borderId="121" xfId="0" applyFont="1" applyFill="1" applyBorder="1" applyAlignment="1">
      <alignment wrapText="1"/>
    </xf>
    <xf numFmtId="1" fontId="0" fillId="25" borderId="122" xfId="0" applyNumberFormat="1" applyFont="1" applyFill="1" applyBorder="1" applyAlignment="1">
      <alignment horizontal="center" wrapText="1"/>
    </xf>
    <xf numFmtId="1" fontId="0" fillId="25" borderId="123" xfId="0" applyNumberFormat="1" applyFont="1" applyFill="1" applyBorder="1" applyAlignment="1">
      <alignment horizontal="center" wrapText="1"/>
    </xf>
    <xf numFmtId="1" fontId="0" fillId="25" borderId="124" xfId="0" applyNumberFormat="1" applyFont="1" applyFill="1" applyBorder="1" applyAlignment="1">
      <alignment horizontal="center" wrapText="1"/>
    </xf>
    <xf numFmtId="165" fontId="19" fillId="24" borderId="120" xfId="0" applyNumberFormat="1" applyFont="1" applyFill="1" applyBorder="1" applyAlignment="1">
      <alignment wrapText="1"/>
    </xf>
    <xf numFmtId="0" fontId="0" fillId="25" borderId="48" xfId="0" applyNumberFormat="1" applyFont="1" applyFill="1" applyBorder="1" applyAlignment="1">
      <alignment horizontal="left" wrapText="1" readingOrder="1"/>
    </xf>
    <xf numFmtId="165" fontId="0" fillId="24" borderId="44" xfId="0" applyNumberFormat="1" applyFont="1" applyFill="1" applyBorder="1" applyAlignment="1">
      <alignment horizontal="left" wrapText="1"/>
    </xf>
    <xf numFmtId="0" fontId="26" fillId="26" borderId="72" xfId="0" applyFont="1" applyFill="1" applyBorder="1" applyAlignment="1">
      <alignment horizontal="center" wrapText="1"/>
    </xf>
    <xf numFmtId="0" fontId="26" fillId="26" borderId="135" xfId="0" applyFont="1" applyFill="1" applyBorder="1" applyAlignment="1">
      <alignment horizontal="center" wrapText="1"/>
    </xf>
    <xf numFmtId="0" fontId="0" fillId="26" borderId="128" xfId="0" applyNumberFormat="1" applyFont="1" applyFill="1" applyBorder="1" applyAlignment="1">
      <alignment horizontal="center" wrapText="1" readingOrder="1"/>
    </xf>
    <xf numFmtId="0" fontId="0" fillId="26" borderId="121" xfId="0" applyNumberFormat="1" applyFont="1" applyFill="1" applyBorder="1" applyAlignment="1">
      <alignment horizontal="left" wrapText="1" readingOrder="1"/>
    </xf>
    <xf numFmtId="0" fontId="0" fillId="26" borderId="122" xfId="0" applyNumberFormat="1" applyFont="1" applyFill="1" applyBorder="1" applyAlignment="1">
      <alignment horizontal="left" wrapText="1" readingOrder="1"/>
    </xf>
    <xf numFmtId="0" fontId="0" fillId="26" borderId="123" xfId="0" applyNumberFormat="1" applyFont="1" applyFill="1" applyBorder="1" applyAlignment="1">
      <alignment horizontal="left" wrapText="1" readingOrder="1"/>
    </xf>
    <xf numFmtId="0" fontId="0" fillId="26" borderId="124" xfId="0" applyNumberFormat="1" applyFont="1" applyFill="1" applyBorder="1" applyAlignment="1">
      <alignment horizontal="left" wrapText="1" readingOrder="1"/>
    </xf>
    <xf numFmtId="165" fontId="0" fillId="26" borderId="125" xfId="0" applyNumberFormat="1" applyFont="1" applyFill="1" applyBorder="1" applyAlignment="1">
      <alignment wrapText="1"/>
    </xf>
    <xf numFmtId="165" fontId="0" fillId="26" borderId="126" xfId="0" applyNumberFormat="1" applyFont="1" applyFill="1" applyBorder="1" applyAlignment="1">
      <alignment wrapText="1"/>
    </xf>
    <xf numFmtId="165" fontId="0" fillId="26" borderId="127" xfId="0" applyNumberFormat="1" applyFont="1" applyFill="1" applyBorder="1" applyAlignment="1">
      <alignment wrapText="1"/>
    </xf>
    <xf numFmtId="165" fontId="0" fillId="26" borderId="125" xfId="0" applyNumberFormat="1" applyFont="1" applyFill="1" applyBorder="1" applyAlignment="1">
      <alignment horizontal="left" wrapText="1"/>
    </xf>
    <xf numFmtId="165" fontId="0" fillId="26" borderId="124" xfId="0" applyNumberFormat="1" applyFont="1" applyFill="1" applyBorder="1" applyAlignment="1">
      <alignment horizontal="left" wrapText="1"/>
    </xf>
    <xf numFmtId="165" fontId="0" fillId="26" borderId="128" xfId="0" applyNumberFormat="1" applyFont="1" applyFill="1" applyBorder="1" applyAlignment="1">
      <alignment wrapText="1"/>
    </xf>
    <xf numFmtId="0" fontId="19" fillId="26" borderId="121" xfId="0" applyFont="1" applyFill="1" applyBorder="1" applyAlignment="1">
      <alignment wrapText="1"/>
    </xf>
    <xf numFmtId="1" fontId="22" fillId="26" borderId="122" xfId="0" applyNumberFormat="1" applyFont="1" applyFill="1" applyBorder="1" applyAlignment="1">
      <alignment horizontal="center" wrapText="1"/>
    </xf>
    <xf numFmtId="1" fontId="22" fillId="26" borderId="123" xfId="0" applyNumberFormat="1" applyFont="1" applyFill="1" applyBorder="1" applyAlignment="1">
      <alignment horizontal="center" wrapText="1"/>
    </xf>
    <xf numFmtId="1" fontId="22" fillId="26" borderId="124" xfId="0" applyNumberFormat="1" applyFont="1" applyFill="1" applyBorder="1" applyAlignment="1">
      <alignment horizontal="center" wrapText="1"/>
    </xf>
    <xf numFmtId="0" fontId="26" fillId="26" borderId="99" xfId="0" applyFont="1" applyFill="1" applyBorder="1" applyAlignment="1">
      <alignment horizontal="center" wrapText="1"/>
    </xf>
    <xf numFmtId="0" fontId="0" fillId="26" borderId="104" xfId="0" applyNumberFormat="1" applyFont="1" applyFill="1" applyBorder="1" applyAlignment="1">
      <alignment horizontal="center" wrapText="1" readingOrder="1"/>
    </xf>
    <xf numFmtId="0" fontId="0" fillId="27" borderId="89" xfId="0" applyNumberFormat="1" applyFont="1" applyFill="1" applyBorder="1" applyAlignment="1">
      <alignment horizontal="left" wrapText="1" readingOrder="1"/>
    </xf>
    <xf numFmtId="0" fontId="0" fillId="26" borderId="100" xfId="0" applyNumberFormat="1" applyFont="1" applyFill="1" applyBorder="1" applyAlignment="1">
      <alignment horizontal="left" wrapText="1" readingOrder="1"/>
    </xf>
    <xf numFmtId="0" fontId="0" fillId="26" borderId="101" xfId="0" applyNumberFormat="1" applyFont="1" applyFill="1" applyBorder="1" applyAlignment="1">
      <alignment horizontal="left" wrapText="1" readingOrder="1"/>
    </xf>
    <xf numFmtId="0" fontId="0" fillId="26" borderId="90" xfId="0" applyNumberFormat="1" applyFont="1" applyFill="1" applyBorder="1" applyAlignment="1">
      <alignment horizontal="left" wrapText="1" readingOrder="1"/>
    </xf>
    <xf numFmtId="165" fontId="0" fillId="27" borderId="88" xfId="0" applyNumberFormat="1" applyFont="1" applyFill="1" applyBorder="1" applyAlignment="1">
      <alignment wrapText="1"/>
    </xf>
    <xf numFmtId="165" fontId="0" fillId="27" borderId="102" xfId="0" applyNumberFormat="1" applyFont="1" applyFill="1" applyBorder="1" applyAlignment="1">
      <alignment wrapText="1"/>
    </xf>
    <xf numFmtId="165" fontId="0" fillId="26" borderId="103" xfId="0" applyNumberFormat="1" applyFont="1" applyFill="1" applyBorder="1" applyAlignment="1">
      <alignment wrapText="1"/>
    </xf>
    <xf numFmtId="165" fontId="0" fillId="26" borderId="88" xfId="0" applyNumberFormat="1" applyFont="1" applyFill="1" applyBorder="1" applyAlignment="1">
      <alignment horizontal="left" wrapText="1"/>
    </xf>
    <xf numFmtId="165" fontId="0" fillId="26" borderId="90" xfId="0" applyNumberFormat="1" applyFont="1" applyFill="1" applyBorder="1" applyAlignment="1">
      <alignment horizontal="left" wrapText="1"/>
    </xf>
    <xf numFmtId="165" fontId="0" fillId="26" borderId="104" xfId="0" applyNumberFormat="1" applyFont="1" applyFill="1" applyBorder="1" applyAlignment="1">
      <alignment wrapText="1"/>
    </xf>
    <xf numFmtId="0" fontId="19" fillId="27" borderId="89" xfId="0" applyFont="1" applyFill="1" applyBorder="1" applyAlignment="1">
      <alignment wrapText="1"/>
    </xf>
    <xf numFmtId="1" fontId="0" fillId="27" borderId="100" xfId="0" applyNumberFormat="1" applyFont="1" applyFill="1" applyBorder="1" applyAlignment="1">
      <alignment horizontal="center" wrapText="1"/>
    </xf>
    <xf numFmtId="1" fontId="0" fillId="27" borderId="101" xfId="0" applyNumberFormat="1" applyFont="1" applyFill="1" applyBorder="1" applyAlignment="1">
      <alignment horizontal="center" wrapText="1"/>
    </xf>
    <xf numFmtId="1" fontId="0" fillId="27" borderId="90" xfId="0" applyNumberFormat="1" applyFont="1" applyFill="1" applyBorder="1" applyAlignment="1">
      <alignment horizontal="center" wrapText="1"/>
    </xf>
    <xf numFmtId="165" fontId="19" fillId="26" borderId="107" xfId="0" applyNumberFormat="1" applyFont="1" applyFill="1" applyBorder="1" applyAlignment="1">
      <alignment wrapText="1"/>
    </xf>
    <xf numFmtId="0" fontId="0" fillId="27" borderId="121" xfId="0" applyNumberFormat="1" applyFont="1" applyFill="1" applyBorder="1" applyAlignment="1">
      <alignment horizontal="left" wrapText="1" readingOrder="1"/>
    </xf>
    <xf numFmtId="165" fontId="0" fillId="27" borderId="125" xfId="0" applyNumberFormat="1" applyFont="1" applyFill="1" applyBorder="1" applyAlignment="1">
      <alignment wrapText="1"/>
    </xf>
    <xf numFmtId="165" fontId="0" fillId="27" borderId="126" xfId="0" applyNumberFormat="1" applyFont="1" applyFill="1" applyBorder="1" applyAlignment="1">
      <alignment wrapText="1"/>
    </xf>
    <xf numFmtId="0" fontId="19" fillId="27" borderId="121" xfId="0" applyFont="1" applyFill="1" applyBorder="1" applyAlignment="1">
      <alignment wrapText="1"/>
    </xf>
    <xf numFmtId="1" fontId="0" fillId="27" borderId="122" xfId="0" applyNumberFormat="1" applyFont="1" applyFill="1" applyBorder="1" applyAlignment="1">
      <alignment horizontal="center" wrapText="1"/>
    </xf>
    <xf numFmtId="1" fontId="0" fillId="27" borderId="123" xfId="0" applyNumberFormat="1" applyFont="1" applyFill="1" applyBorder="1" applyAlignment="1">
      <alignment horizontal="center" wrapText="1"/>
    </xf>
    <xf numFmtId="1" fontId="0" fillId="27" borderId="124" xfId="0" applyNumberFormat="1" applyFont="1" applyFill="1" applyBorder="1" applyAlignment="1">
      <alignment horizontal="center" wrapText="1"/>
    </xf>
    <xf numFmtId="165" fontId="0" fillId="31" borderId="11" xfId="0" applyNumberFormat="1" applyFont="1" applyFill="1" applyBorder="1" applyAlignment="1">
      <alignment wrapText="1"/>
    </xf>
    <xf numFmtId="165" fontId="0" fillId="31" borderId="12" xfId="0" applyNumberFormat="1" applyFont="1" applyFill="1" applyBorder="1" applyAlignment="1">
      <alignment wrapText="1"/>
    </xf>
    <xf numFmtId="0" fontId="0" fillId="31" borderId="11" xfId="0" applyNumberFormat="1" applyFont="1" applyFill="1" applyBorder="1" applyAlignment="1">
      <alignment horizontal="left" wrapText="1" readingOrder="1"/>
    </xf>
    <xf numFmtId="0" fontId="19" fillId="31" borderId="13" xfId="0" applyFont="1" applyFill="1" applyBorder="1" applyAlignment="1">
      <alignment horizontal="center" wrapText="1"/>
    </xf>
    <xf numFmtId="1" fontId="0" fillId="31" borderId="14" xfId="0" applyNumberFormat="1" applyFont="1" applyFill="1" applyBorder="1" applyAlignment="1">
      <alignment horizontal="center" wrapText="1"/>
    </xf>
    <xf numFmtId="1" fontId="0" fillId="31" borderId="10" xfId="0" applyNumberFormat="1" applyFont="1" applyFill="1" applyBorder="1" applyAlignment="1">
      <alignment horizontal="center" wrapText="1"/>
    </xf>
    <xf numFmtId="1" fontId="0" fillId="31" borderId="15" xfId="0" applyNumberFormat="1" applyFont="1" applyFill="1" applyBorder="1" applyAlignment="1">
      <alignment horizontal="center" wrapText="1"/>
    </xf>
    <xf numFmtId="0" fontId="25" fillId="33" borderId="31" xfId="0" applyFont="1" applyFill="1" applyBorder="1" applyAlignment="1">
      <alignment horizontal="center" wrapText="1"/>
    </xf>
    <xf numFmtId="0" fontId="0" fillId="33" borderId="12" xfId="0" applyNumberFormat="1" applyFont="1" applyFill="1" applyBorder="1" applyAlignment="1">
      <alignment horizontal="left" wrapText="1" readingOrder="1"/>
    </xf>
    <xf numFmtId="165" fontId="0" fillId="33" borderId="11" xfId="0" applyNumberFormat="1" applyFont="1" applyFill="1" applyBorder="1" applyAlignment="1">
      <alignment horizontal="left" wrapText="1" readingOrder="1"/>
    </xf>
    <xf numFmtId="165" fontId="0" fillId="33" borderId="15" xfId="0" applyNumberFormat="1" applyFont="1" applyFill="1" applyBorder="1" applyAlignment="1">
      <alignment horizontal="left" wrapText="1" readingOrder="1"/>
    </xf>
    <xf numFmtId="0" fontId="19" fillId="22" borderId="13" xfId="0" applyFont="1" applyFill="1" applyBorder="1" applyAlignment="1">
      <alignment horizontal="center" wrapText="1"/>
    </xf>
    <xf numFmtId="0" fontId="19" fillId="30" borderId="39" xfId="0" applyFont="1" applyFill="1" applyBorder="1" applyAlignment="1">
      <alignment horizontal="center" wrapText="1"/>
    </xf>
    <xf numFmtId="0" fontId="25" fillId="34" borderId="99" xfId="0" applyFont="1" applyFill="1" applyBorder="1" applyAlignment="1">
      <alignment horizontal="center" wrapText="1"/>
    </xf>
    <xf numFmtId="0" fontId="0" fillId="34" borderId="104" xfId="0" applyNumberFormat="1" applyFont="1" applyFill="1" applyBorder="1" applyAlignment="1">
      <alignment horizontal="center" wrapText="1" readingOrder="1"/>
    </xf>
    <xf numFmtId="0" fontId="0" fillId="34" borderId="102" xfId="0" applyNumberFormat="1" applyFont="1" applyFill="1" applyBorder="1" applyAlignment="1">
      <alignment horizontal="left" wrapText="1" readingOrder="1"/>
    </xf>
    <xf numFmtId="0" fontId="0" fillId="34" borderId="100" xfId="0" applyNumberFormat="1" applyFont="1" applyFill="1" applyBorder="1" applyAlignment="1">
      <alignment horizontal="left" wrapText="1" readingOrder="1"/>
    </xf>
    <xf numFmtId="0" fontId="0" fillId="34" borderId="101" xfId="0" applyNumberFormat="1" applyFont="1" applyFill="1" applyBorder="1" applyAlignment="1">
      <alignment horizontal="left" wrapText="1" readingOrder="1"/>
    </xf>
    <xf numFmtId="0" fontId="0" fillId="34" borderId="90" xfId="0" applyNumberFormat="1" applyFont="1" applyFill="1" applyBorder="1" applyAlignment="1">
      <alignment horizontal="left" wrapText="1" readingOrder="1"/>
    </xf>
    <xf numFmtId="165" fontId="0" fillId="35" borderId="88" xfId="0" applyNumberFormat="1" applyFont="1" applyFill="1" applyBorder="1" applyAlignment="1">
      <alignment wrapText="1"/>
    </xf>
    <xf numFmtId="165" fontId="0" fillId="35" borderId="102" xfId="0" applyNumberFormat="1" applyFont="1" applyFill="1" applyBorder="1" applyAlignment="1">
      <alignment wrapText="1"/>
    </xf>
    <xf numFmtId="165" fontId="0" fillId="34" borderId="103" xfId="0" applyNumberFormat="1" applyFont="1" applyFill="1" applyBorder="1" applyAlignment="1">
      <alignment wrapText="1"/>
    </xf>
    <xf numFmtId="165" fontId="0" fillId="34" borderId="88" xfId="0" applyNumberFormat="1" applyFont="1" applyFill="1" applyBorder="1" applyAlignment="1">
      <alignment horizontal="left" wrapText="1" readingOrder="1"/>
    </xf>
    <xf numFmtId="165" fontId="0" fillId="34" borderId="90" xfId="0" applyNumberFormat="1" applyFont="1" applyFill="1" applyBorder="1" applyAlignment="1">
      <alignment horizontal="left" wrapText="1" readingOrder="1"/>
    </xf>
    <xf numFmtId="165" fontId="0" fillId="34" borderId="104" xfId="0" applyNumberFormat="1" applyFont="1" applyFill="1" applyBorder="1" applyAlignment="1">
      <alignment wrapText="1"/>
    </xf>
    <xf numFmtId="0" fontId="19" fillId="35" borderId="89" xfId="0" applyFont="1" applyFill="1" applyBorder="1" applyAlignment="1">
      <alignment horizontal="center" wrapText="1"/>
    </xf>
    <xf numFmtId="1" fontId="0" fillId="35" borderId="100" xfId="0" applyNumberFormat="1" applyFont="1" applyFill="1" applyBorder="1" applyAlignment="1">
      <alignment horizontal="center" wrapText="1"/>
    </xf>
    <xf numFmtId="1" fontId="0" fillId="35" borderId="101" xfId="0" applyNumberFormat="1" applyFont="1" applyFill="1" applyBorder="1" applyAlignment="1">
      <alignment horizontal="center" wrapText="1"/>
    </xf>
    <xf numFmtId="1" fontId="0" fillId="35" borderId="90" xfId="0" applyNumberFormat="1" applyFont="1" applyFill="1" applyBorder="1" applyAlignment="1">
      <alignment horizontal="center" wrapText="1"/>
    </xf>
    <xf numFmtId="165" fontId="19" fillId="34" borderId="107" xfId="0" applyNumberFormat="1" applyFont="1" applyFill="1" applyBorder="1" applyAlignment="1">
      <alignment wrapText="1"/>
    </xf>
    <xf numFmtId="165" fontId="0" fillId="39" borderId="44" xfId="0" applyNumberFormat="1" applyFont="1" applyFill="1" applyBorder="1" applyAlignment="1">
      <alignment horizontal="left" wrapText="1" readingOrder="1"/>
    </xf>
    <xf numFmtId="165" fontId="23" fillId="26" borderId="70" xfId="0" applyNumberFormat="1" applyFont="1" applyFill="1" applyBorder="1" applyAlignment="1">
      <alignment wrapText="1"/>
    </xf>
    <xf numFmtId="165" fontId="23" fillId="26" borderId="97" xfId="0" applyNumberFormat="1" applyFont="1" applyFill="1" applyBorder="1" applyAlignment="1">
      <alignment wrapText="1"/>
    </xf>
    <xf numFmtId="165" fontId="23" fillId="26" borderId="98" xfId="0" applyNumberFormat="1" applyFont="1" applyFill="1" applyBorder="1" applyAlignment="1">
      <alignment wrapText="1"/>
    </xf>
    <xf numFmtId="165" fontId="23" fillId="26" borderId="73" xfId="0" applyNumberFormat="1" applyFont="1" applyFill="1" applyBorder="1" applyAlignment="1">
      <alignment wrapText="1"/>
    </xf>
    <xf numFmtId="165" fontId="23" fillId="26" borderId="120" xfId="0" applyNumberFormat="1" applyFont="1" applyFill="1" applyBorder="1" applyAlignment="1">
      <alignment wrapText="1"/>
    </xf>
    <xf numFmtId="165" fontId="23" fillId="26" borderId="107" xfId="0" applyNumberFormat="1" applyFont="1" applyFill="1" applyBorder="1" applyAlignment="1">
      <alignment wrapText="1"/>
    </xf>
    <xf numFmtId="165" fontId="19" fillId="28" borderId="102" xfId="0" applyNumberFormat="1" applyFont="1" applyFill="1" applyBorder="1" applyAlignment="1">
      <alignment wrapText="1"/>
    </xf>
    <xf numFmtId="0" fontId="0" fillId="28" borderId="100" xfId="0" applyFont="1" applyFill="1" applyBorder="1" applyAlignment="1">
      <alignment horizontal="left" wrapText="1"/>
    </xf>
    <xf numFmtId="0" fontId="0" fillId="28" borderId="101" xfId="0" applyFont="1" applyFill="1" applyBorder="1" applyAlignment="1">
      <alignment horizontal="left" wrapText="1"/>
    </xf>
    <xf numFmtId="0" fontId="0" fillId="28" borderId="90" xfId="0" applyFont="1" applyFill="1" applyBorder="1" applyAlignment="1">
      <alignment horizontal="left" wrapText="1"/>
    </xf>
    <xf numFmtId="165" fontId="0" fillId="28" borderId="88" xfId="0" applyNumberFormat="1" applyFont="1" applyFill="1" applyBorder="1" applyAlignment="1">
      <alignment wrapText="1"/>
    </xf>
    <xf numFmtId="165" fontId="0" fillId="28" borderId="102" xfId="0" applyNumberFormat="1" applyFont="1" applyFill="1" applyBorder="1" applyAlignment="1">
      <alignment wrapText="1"/>
    </xf>
    <xf numFmtId="165" fontId="0" fillId="28" borderId="88" xfId="0" applyNumberFormat="1" applyFont="1" applyFill="1" applyBorder="1" applyAlignment="1">
      <alignment horizontal="left" wrapText="1"/>
    </xf>
    <xf numFmtId="165" fontId="0" fillId="28" borderId="90" xfId="0" applyNumberFormat="1" applyFont="1" applyFill="1" applyBorder="1" applyAlignment="1">
      <alignment horizontal="left" wrapText="1"/>
    </xf>
    <xf numFmtId="165" fontId="0" fillId="28" borderId="104" xfId="0" applyNumberFormat="1" applyFont="1" applyFill="1" applyBorder="1" applyAlignment="1">
      <alignment wrapText="1"/>
    </xf>
    <xf numFmtId="0" fontId="19" fillId="28" borderId="89" xfId="0" applyFont="1" applyFill="1" applyBorder="1" applyAlignment="1">
      <alignment horizontal="center" wrapText="1"/>
    </xf>
    <xf numFmtId="1" fontId="22" fillId="28" borderId="100" xfId="0" applyNumberFormat="1" applyFont="1" applyFill="1" applyBorder="1" applyAlignment="1">
      <alignment horizontal="center" wrapText="1"/>
    </xf>
    <xf numFmtId="1" fontId="22" fillId="28" borderId="101" xfId="0" applyNumberFormat="1" applyFont="1" applyFill="1" applyBorder="1" applyAlignment="1">
      <alignment horizontal="center" wrapText="1"/>
    </xf>
    <xf numFmtId="1" fontId="22" fillId="28" borderId="90" xfId="0" applyNumberFormat="1" applyFont="1" applyFill="1" applyBorder="1" applyAlignment="1">
      <alignment horizontal="center" wrapText="1"/>
    </xf>
    <xf numFmtId="165" fontId="0" fillId="28" borderId="107" xfId="0" applyNumberFormat="1" applyFont="1" applyFill="1" applyBorder="1" applyAlignment="1">
      <alignment wrapText="1"/>
    </xf>
    <xf numFmtId="165" fontId="19" fillId="28" borderId="126" xfId="0" applyNumberFormat="1" applyFont="1" applyFill="1" applyBorder="1" applyAlignment="1">
      <alignment wrapText="1"/>
    </xf>
    <xf numFmtId="0" fontId="0" fillId="28" borderId="128" xfId="0" applyNumberFormat="1" applyFont="1" applyFill="1" applyBorder="1" applyAlignment="1">
      <alignment horizontal="center" wrapText="1" readingOrder="1"/>
    </xf>
    <xf numFmtId="0" fontId="0" fillId="28" borderId="126" xfId="0" applyNumberFormat="1" applyFont="1" applyFill="1" applyBorder="1" applyAlignment="1">
      <alignment horizontal="left" wrapText="1" readingOrder="1"/>
    </xf>
    <xf numFmtId="0" fontId="0" fillId="28" borderId="122" xfId="0" applyNumberFormat="1" applyFont="1" applyFill="1" applyBorder="1" applyAlignment="1">
      <alignment horizontal="left" wrapText="1" readingOrder="1"/>
    </xf>
    <xf numFmtId="0" fontId="0" fillId="28" borderId="123" xfId="0" applyNumberFormat="1" applyFont="1" applyFill="1" applyBorder="1" applyAlignment="1">
      <alignment horizontal="left" wrapText="1" readingOrder="1"/>
    </xf>
    <xf numFmtId="0" fontId="0" fillId="28" borderId="124" xfId="0" applyNumberFormat="1" applyFont="1" applyFill="1" applyBorder="1" applyAlignment="1">
      <alignment horizontal="left" wrapText="1" readingOrder="1"/>
    </xf>
    <xf numFmtId="165" fontId="0" fillId="28" borderId="125" xfId="0" applyNumberFormat="1" applyFont="1" applyFill="1" applyBorder="1" applyAlignment="1">
      <alignment wrapText="1"/>
    </xf>
    <xf numFmtId="165" fontId="0" fillId="28" borderId="126" xfId="0" applyNumberFormat="1" applyFont="1" applyFill="1" applyBorder="1" applyAlignment="1">
      <alignment wrapText="1"/>
    </xf>
    <xf numFmtId="165" fontId="0" fillId="28" borderId="125" xfId="0" applyNumberFormat="1" applyFont="1" applyFill="1" applyBorder="1" applyAlignment="1">
      <alignment horizontal="left" wrapText="1" readingOrder="1"/>
    </xf>
    <xf numFmtId="165" fontId="0" fillId="28" borderId="124" xfId="0" applyNumberFormat="1" applyFont="1" applyFill="1" applyBorder="1" applyAlignment="1">
      <alignment horizontal="left" wrapText="1" readingOrder="1"/>
    </xf>
    <xf numFmtId="165" fontId="0" fillId="28" borderId="128" xfId="0" applyNumberFormat="1" applyFont="1" applyFill="1" applyBorder="1" applyAlignment="1">
      <alignment wrapText="1"/>
    </xf>
    <xf numFmtId="0" fontId="19" fillId="28" borderId="121" xfId="0" applyFont="1" applyFill="1" applyBorder="1" applyAlignment="1">
      <alignment horizontal="center" wrapText="1"/>
    </xf>
    <xf numFmtId="1" fontId="22" fillId="28" borderId="122" xfId="0" applyNumberFormat="1" applyFont="1" applyFill="1" applyBorder="1" applyAlignment="1">
      <alignment horizontal="center" wrapText="1"/>
    </xf>
    <xf numFmtId="1" fontId="22" fillId="28" borderId="123" xfId="0" applyNumberFormat="1" applyFont="1" applyFill="1" applyBorder="1" applyAlignment="1">
      <alignment horizontal="center" wrapText="1"/>
    </xf>
    <xf numFmtId="1" fontId="22" fillId="28" borderId="124" xfId="0" applyNumberFormat="1" applyFont="1" applyFill="1" applyBorder="1" applyAlignment="1">
      <alignment horizontal="center" wrapText="1"/>
    </xf>
    <xf numFmtId="165" fontId="0" fillId="28" borderId="120" xfId="0" applyNumberFormat="1" applyFont="1" applyFill="1" applyBorder="1" applyAlignment="1">
      <alignment wrapText="1"/>
    </xf>
    <xf numFmtId="165" fontId="19" fillId="37" borderId="41" xfId="0" applyNumberFormat="1" applyFont="1" applyFill="1" applyBorder="1" applyAlignment="1">
      <alignment wrapText="1"/>
    </xf>
    <xf numFmtId="0" fontId="19" fillId="37" borderId="48" xfId="0" applyFont="1" applyFill="1" applyBorder="1" applyAlignment="1">
      <alignment horizontal="center" wrapText="1"/>
    </xf>
    <xf numFmtId="165" fontId="0" fillId="37" borderId="97" xfId="0" applyNumberFormat="1" applyFont="1" applyFill="1" applyBorder="1" applyAlignment="1">
      <alignment wrapText="1"/>
    </xf>
    <xf numFmtId="0" fontId="0" fillId="33" borderId="68" xfId="0" applyNumberFormat="1" applyFont="1" applyFill="1" applyBorder="1" applyAlignment="1">
      <alignment horizontal="left" wrapText="1" readingOrder="1"/>
    </xf>
    <xf numFmtId="0" fontId="0" fillId="33" borderId="62" xfId="0" applyNumberFormat="1" applyFont="1" applyFill="1" applyBorder="1" applyAlignment="1">
      <alignment horizontal="left" wrapText="1" readingOrder="1"/>
    </xf>
    <xf numFmtId="0" fontId="0" fillId="33" borderId="63" xfId="0" applyNumberFormat="1" applyFont="1" applyFill="1" applyBorder="1" applyAlignment="1">
      <alignment horizontal="left" wrapText="1" readingOrder="1"/>
    </xf>
    <xf numFmtId="0" fontId="0" fillId="33" borderId="64" xfId="0" applyNumberFormat="1" applyFont="1" applyFill="1" applyBorder="1" applyAlignment="1">
      <alignment horizontal="left" wrapText="1" readingOrder="1"/>
    </xf>
    <xf numFmtId="165" fontId="0" fillId="25" borderId="95" xfId="0" applyNumberFormat="1" applyFont="1" applyFill="1" applyBorder="1" applyAlignment="1">
      <alignment wrapText="1"/>
    </xf>
    <xf numFmtId="165" fontId="0" fillId="35" borderId="37" xfId="0" applyNumberFormat="1" applyFont="1" applyFill="1" applyBorder="1" applyAlignment="1">
      <alignment wrapText="1"/>
    </xf>
    <xf numFmtId="165" fontId="0" fillId="31" borderId="11" xfId="0" applyNumberFormat="1" applyFont="1" applyFill="1" applyBorder="1" applyAlignment="1">
      <alignment/>
    </xf>
    <xf numFmtId="165" fontId="0" fillId="22" borderId="66" xfId="0" applyNumberFormat="1" applyFont="1" applyFill="1" applyBorder="1" applyAlignment="1">
      <alignment wrapText="1"/>
    </xf>
    <xf numFmtId="165" fontId="0" fillId="25" borderId="96" xfId="0" applyNumberFormat="1" applyFont="1" applyFill="1" applyBorder="1" applyAlignment="1">
      <alignment wrapText="1"/>
    </xf>
    <xf numFmtId="165" fontId="0" fillId="35" borderId="33" xfId="0" applyNumberFormat="1" applyFont="1" applyFill="1" applyBorder="1" applyAlignment="1">
      <alignment wrapText="1"/>
    </xf>
    <xf numFmtId="165" fontId="0" fillId="25" borderId="15" xfId="0" applyNumberFormat="1" applyFont="1" applyFill="1" applyBorder="1" applyAlignment="1">
      <alignment wrapText="1"/>
    </xf>
    <xf numFmtId="165" fontId="0" fillId="22" borderId="109" xfId="0" applyNumberFormat="1" applyFont="1" applyFill="1" applyBorder="1" applyAlignment="1">
      <alignment wrapText="1"/>
    </xf>
    <xf numFmtId="165" fontId="0" fillId="33" borderId="65" xfId="0" applyNumberFormat="1" applyFont="1" applyFill="1" applyBorder="1" applyAlignment="1">
      <alignment wrapText="1"/>
    </xf>
    <xf numFmtId="165" fontId="0" fillId="24" borderId="70" xfId="0" applyNumberFormat="1" applyFont="1" applyFill="1" applyBorder="1" applyAlignment="1">
      <alignment wrapText="1"/>
    </xf>
    <xf numFmtId="167" fontId="0" fillId="24" borderId="14" xfId="0" applyNumberFormat="1" applyFont="1" applyFill="1" applyBorder="1" applyAlignment="1">
      <alignment horizontal="left" wrapText="1" readingOrder="1"/>
    </xf>
    <xf numFmtId="167" fontId="0" fillId="33" borderId="66" xfId="0" applyNumberFormat="1" applyFont="1" applyFill="1" applyBorder="1" applyAlignment="1">
      <alignment horizontal="left" wrapText="1" readingOrder="1"/>
    </xf>
    <xf numFmtId="167" fontId="0" fillId="24" borderId="34" xfId="0" applyNumberFormat="1" applyFont="1" applyFill="1" applyBorder="1" applyAlignment="1">
      <alignment horizontal="left" wrapText="1" readingOrder="1"/>
    </xf>
    <xf numFmtId="167" fontId="0" fillId="24" borderId="44" xfId="0" applyNumberFormat="1" applyFont="1" applyFill="1" applyBorder="1" applyAlignment="1">
      <alignment horizontal="left" wrapText="1" readingOrder="1"/>
    </xf>
    <xf numFmtId="167" fontId="0" fillId="39" borderId="36" xfId="0" applyNumberFormat="1" applyFont="1" applyFill="1" applyBorder="1" applyAlignment="1">
      <alignment horizontal="left" wrapText="1" readingOrder="1"/>
    </xf>
    <xf numFmtId="167" fontId="0" fillId="33" borderId="64" xfId="0" applyNumberFormat="1" applyFont="1" applyFill="1" applyBorder="1" applyAlignment="1">
      <alignment horizontal="left" wrapText="1" readingOrder="1"/>
    </xf>
    <xf numFmtId="167" fontId="0" fillId="33" borderId="67" xfId="0" applyNumberFormat="1" applyFont="1" applyFill="1" applyBorder="1" applyAlignment="1">
      <alignment wrapText="1"/>
    </xf>
    <xf numFmtId="0" fontId="19" fillId="22" borderId="68" xfId="0" applyFont="1" applyFill="1" applyBorder="1" applyAlignment="1">
      <alignment wrapText="1"/>
    </xf>
    <xf numFmtId="1" fontId="0" fillId="22" borderId="62" xfId="0" applyNumberFormat="1" applyFont="1" applyFill="1" applyBorder="1" applyAlignment="1">
      <alignment horizontal="center" wrapText="1"/>
    </xf>
    <xf numFmtId="1" fontId="0" fillId="22" borderId="63" xfId="0" applyNumberFormat="1" applyFont="1" applyFill="1" applyBorder="1" applyAlignment="1">
      <alignment horizontal="center" wrapText="1"/>
    </xf>
    <xf numFmtId="1" fontId="0" fillId="22" borderId="64" xfId="0" applyNumberFormat="1" applyFont="1" applyFill="1" applyBorder="1" applyAlignment="1">
      <alignment horizontal="center" wrapText="1"/>
    </xf>
    <xf numFmtId="167" fontId="0" fillId="24" borderId="46" xfId="0" applyNumberFormat="1" applyFont="1" applyFill="1" applyBorder="1" applyAlignment="1">
      <alignment horizontal="left" wrapText="1"/>
    </xf>
    <xf numFmtId="167" fontId="0" fillId="24" borderId="44" xfId="0" applyNumberFormat="1" applyFont="1" applyFill="1" applyBorder="1" applyAlignment="1">
      <alignment horizontal="left" wrapText="1"/>
    </xf>
    <xf numFmtId="167" fontId="0" fillId="29" borderId="11" xfId="0" applyNumberFormat="1" applyFont="1" applyFill="1" applyBorder="1" applyAlignment="1">
      <alignment horizontal="left" wrapText="1" readingOrder="1"/>
    </xf>
    <xf numFmtId="167" fontId="0" fillId="29" borderId="15" xfId="0" applyNumberFormat="1" applyFont="1" applyFill="1" applyBorder="1" applyAlignment="1">
      <alignment horizontal="left" wrapText="1" readingOrder="1"/>
    </xf>
    <xf numFmtId="167" fontId="0" fillId="29" borderId="37" xfId="0" applyNumberFormat="1" applyFont="1" applyFill="1" applyBorder="1" applyAlignment="1">
      <alignment horizontal="left" wrapText="1" readingOrder="1"/>
    </xf>
    <xf numFmtId="167" fontId="0" fillId="29" borderId="36" xfId="0" applyNumberFormat="1" applyFont="1" applyFill="1" applyBorder="1" applyAlignment="1">
      <alignment horizontal="left" wrapText="1" readingOrder="1"/>
    </xf>
    <xf numFmtId="167" fontId="0" fillId="29" borderId="46" xfId="0" applyNumberFormat="1" applyFont="1" applyFill="1" applyBorder="1" applyAlignment="1">
      <alignment horizontal="left" wrapText="1" readingOrder="1"/>
    </xf>
    <xf numFmtId="167" fontId="0" fillId="29" borderId="44" xfId="0" applyNumberFormat="1" applyFont="1" applyFill="1" applyBorder="1" applyAlignment="1">
      <alignment horizontal="left" wrapText="1" readingOrder="1"/>
    </xf>
    <xf numFmtId="165" fontId="0" fillId="24" borderId="97" xfId="0" applyNumberFormat="1" applyFont="1" applyFill="1" applyBorder="1" applyAlignment="1">
      <alignment wrapText="1"/>
    </xf>
    <xf numFmtId="167" fontId="0" fillId="24" borderId="42" xfId="0" applyNumberFormat="1" applyFont="1" applyFill="1" applyBorder="1" applyAlignment="1">
      <alignment horizontal="left" wrapText="1" readingOrder="1"/>
    </xf>
    <xf numFmtId="165" fontId="0" fillId="25" borderId="47" xfId="0" applyNumberFormat="1" applyFont="1" applyFill="1" applyBorder="1" applyAlignment="1">
      <alignment wrapText="1"/>
    </xf>
    <xf numFmtId="165" fontId="0" fillId="25" borderId="136" xfId="0" applyNumberFormat="1" applyFont="1" applyFill="1" applyBorder="1" applyAlignment="1">
      <alignment wrapText="1"/>
    </xf>
    <xf numFmtId="167" fontId="0" fillId="33" borderId="46" xfId="0" applyNumberFormat="1" applyFont="1" applyFill="1" applyBorder="1" applyAlignment="1">
      <alignment horizontal="left" wrapText="1" readingOrder="1"/>
    </xf>
    <xf numFmtId="0" fontId="0" fillId="26" borderId="107" xfId="0" applyNumberFormat="1" applyFont="1" applyFill="1" applyBorder="1" applyAlignment="1">
      <alignment horizontal="center" wrapText="1" readingOrder="1"/>
    </xf>
    <xf numFmtId="0" fontId="0" fillId="26" borderId="89" xfId="0" applyNumberFormat="1" applyFont="1" applyFill="1" applyBorder="1" applyAlignment="1">
      <alignment horizontal="left" wrapText="1" readingOrder="1"/>
    </xf>
    <xf numFmtId="165" fontId="0" fillId="26" borderId="88" xfId="0" applyNumberFormat="1" applyFont="1" applyFill="1" applyBorder="1" applyAlignment="1">
      <alignment wrapText="1"/>
    </xf>
    <xf numFmtId="165" fontId="0" fillId="26" borderId="102" xfId="0" applyNumberFormat="1" applyFont="1" applyFill="1" applyBorder="1" applyAlignment="1">
      <alignment wrapText="1"/>
    </xf>
    <xf numFmtId="167" fontId="0" fillId="26" borderId="88" xfId="0" applyNumberFormat="1" applyFont="1" applyFill="1" applyBorder="1" applyAlignment="1">
      <alignment horizontal="left" wrapText="1" readingOrder="1"/>
    </xf>
    <xf numFmtId="167" fontId="0" fillId="26" borderId="90" xfId="0" applyNumberFormat="1" applyFont="1" applyFill="1" applyBorder="1" applyAlignment="1">
      <alignment horizontal="left" wrapText="1" readingOrder="1"/>
    </xf>
    <xf numFmtId="167" fontId="0" fillId="26" borderId="104" xfId="0" applyNumberFormat="1" applyFont="1" applyFill="1" applyBorder="1" applyAlignment="1">
      <alignment wrapText="1"/>
    </xf>
    <xf numFmtId="0" fontId="19" fillId="26" borderId="89" xfId="0" applyFont="1" applyFill="1" applyBorder="1" applyAlignment="1">
      <alignment wrapText="1"/>
    </xf>
    <xf numFmtId="1" fontId="22" fillId="26" borderId="100" xfId="0" applyNumberFormat="1" applyFont="1" applyFill="1" applyBorder="1" applyAlignment="1">
      <alignment horizontal="center" wrapText="1"/>
    </xf>
    <xf numFmtId="1" fontId="22" fillId="26" borderId="101" xfId="0" applyNumberFormat="1" applyFont="1" applyFill="1" applyBorder="1" applyAlignment="1">
      <alignment horizontal="center" wrapText="1"/>
    </xf>
    <xf numFmtId="1" fontId="22" fillId="26" borderId="90" xfId="0" applyNumberFormat="1" applyFont="1" applyFill="1" applyBorder="1" applyAlignment="1">
      <alignment horizontal="center" wrapText="1"/>
    </xf>
    <xf numFmtId="165" fontId="0" fillId="27" borderId="137" xfId="0" applyNumberFormat="1" applyFont="1" applyFill="1" applyBorder="1" applyAlignment="1">
      <alignment wrapText="1"/>
    </xf>
    <xf numFmtId="167" fontId="0" fillId="26" borderId="46" xfId="0" applyNumberFormat="1" applyFont="1" applyFill="1" applyBorder="1" applyAlignment="1">
      <alignment horizontal="left" wrapText="1"/>
    </xf>
    <xf numFmtId="167" fontId="0" fillId="26" borderId="44" xfId="0" applyNumberFormat="1" applyFont="1" applyFill="1" applyBorder="1" applyAlignment="1">
      <alignment horizontal="left" wrapText="1"/>
    </xf>
    <xf numFmtId="0" fontId="26" fillId="26" borderId="138" xfId="0" applyFont="1" applyFill="1" applyBorder="1" applyAlignment="1">
      <alignment horizontal="center" wrapText="1"/>
    </xf>
    <xf numFmtId="165" fontId="0" fillId="25" borderId="139" xfId="0" applyNumberFormat="1" applyFont="1" applyFill="1" applyBorder="1" applyAlignment="1">
      <alignment wrapText="1"/>
    </xf>
    <xf numFmtId="165" fontId="0" fillId="25" borderId="140" xfId="0" applyNumberFormat="1" applyFont="1" applyFill="1" applyBorder="1" applyAlignment="1">
      <alignment wrapText="1"/>
    </xf>
    <xf numFmtId="165" fontId="0" fillId="25" borderId="36" xfId="0" applyNumberFormat="1" applyFont="1" applyFill="1" applyBorder="1" applyAlignment="1">
      <alignment wrapText="1"/>
    </xf>
    <xf numFmtId="167" fontId="0" fillId="38" borderId="36" xfId="0" applyNumberFormat="1" applyFont="1" applyFill="1" applyBorder="1" applyAlignment="1">
      <alignment horizontal="left" wrapText="1" readingOrder="1"/>
    </xf>
    <xf numFmtId="165" fontId="0" fillId="24" borderId="98" xfId="0" applyNumberFormat="1" applyFont="1" applyFill="1" applyBorder="1" applyAlignment="1">
      <alignment wrapText="1"/>
    </xf>
    <xf numFmtId="165" fontId="0" fillId="27" borderId="141" xfId="0" applyNumberFormat="1" applyFont="1" applyFill="1" applyBorder="1" applyAlignment="1">
      <alignment wrapText="1"/>
    </xf>
    <xf numFmtId="165" fontId="0" fillId="26" borderId="46" xfId="0" applyNumberFormat="1" applyFont="1" applyFill="1" applyBorder="1" applyAlignment="1">
      <alignment wrapText="1"/>
    </xf>
    <xf numFmtId="165" fontId="0" fillId="26" borderId="41" xfId="0" applyNumberFormat="1" applyFont="1" applyFill="1" applyBorder="1" applyAlignment="1">
      <alignment wrapText="1"/>
    </xf>
    <xf numFmtId="0" fontId="19" fillId="26" borderId="48" xfId="0" applyFont="1" applyFill="1" applyBorder="1" applyAlignment="1">
      <alignment horizontal="center" wrapText="1"/>
    </xf>
    <xf numFmtId="1" fontId="22" fillId="26" borderId="42" xfId="0" applyNumberFormat="1" applyFont="1" applyFill="1" applyBorder="1" applyAlignment="1">
      <alignment horizontal="center" wrapText="1"/>
    </xf>
    <xf numFmtId="1" fontId="22" fillId="26" borderId="43" xfId="0" applyNumberFormat="1" applyFont="1" applyFill="1" applyBorder="1" applyAlignment="1">
      <alignment horizontal="center" wrapText="1"/>
    </xf>
    <xf numFmtId="1" fontId="22" fillId="26" borderId="44" xfId="0" applyNumberFormat="1" applyFont="1" applyFill="1" applyBorder="1" applyAlignment="1">
      <alignment horizontal="center" wrapText="1"/>
    </xf>
    <xf numFmtId="0" fontId="21" fillId="0" borderId="142" xfId="0" applyFont="1" applyBorder="1" applyAlignment="1">
      <alignment horizontal="center" vertical="top" wrapText="1"/>
    </xf>
    <xf numFmtId="0" fontId="21" fillId="0" borderId="143" xfId="0" applyFont="1" applyBorder="1" applyAlignment="1">
      <alignment horizontal="center" vertical="top" wrapText="1"/>
    </xf>
    <xf numFmtId="0" fontId="21" fillId="0" borderId="144" xfId="0" applyFont="1" applyBorder="1" applyAlignment="1">
      <alignment horizontal="center" vertical="top" wrapText="1"/>
    </xf>
    <xf numFmtId="165" fontId="19" fillId="28" borderId="90" xfId="0" applyNumberFormat="1" applyFont="1" applyFill="1" applyBorder="1" applyAlignment="1">
      <alignment wrapText="1"/>
    </xf>
    <xf numFmtId="165" fontId="19" fillId="37" borderId="44" xfId="0" applyNumberFormat="1" applyFont="1" applyFill="1" applyBorder="1" applyAlignment="1">
      <alignment wrapText="1"/>
    </xf>
    <xf numFmtId="0" fontId="0" fillId="28" borderId="89" xfId="0" applyFont="1" applyFill="1" applyBorder="1" applyAlignment="1">
      <alignment horizontal="left" wrapText="1"/>
    </xf>
    <xf numFmtId="0" fontId="0" fillId="26" borderId="61" xfId="0" applyNumberFormat="1" applyFont="1" applyFill="1" applyBorder="1" applyAlignment="1">
      <alignment horizontal="center" wrapText="1" readingOrder="1"/>
    </xf>
    <xf numFmtId="0" fontId="0" fillId="28" borderId="107" xfId="0" applyFont="1" applyFill="1" applyBorder="1" applyAlignment="1">
      <alignment horizontal="center" wrapText="1"/>
    </xf>
    <xf numFmtId="0" fontId="0" fillId="28" borderId="97" xfId="0" applyNumberFormat="1" applyFont="1" applyFill="1" applyBorder="1" applyAlignment="1">
      <alignment horizontal="center" wrapText="1" readingOrder="1"/>
    </xf>
    <xf numFmtId="0" fontId="20" fillId="0" borderId="56" xfId="0" applyFont="1" applyBorder="1" applyAlignment="1">
      <alignment horizontal="center" wrapText="1"/>
    </xf>
    <xf numFmtId="0" fontId="0" fillId="29" borderId="56" xfId="0" applyNumberFormat="1" applyFont="1" applyFill="1" applyBorder="1" applyAlignment="1">
      <alignment horizontal="center" wrapText="1" readingOrder="1"/>
    </xf>
    <xf numFmtId="0" fontId="0" fillId="29" borderId="49" xfId="0" applyNumberFormat="1" applyFont="1" applyFill="1" applyBorder="1" applyAlignment="1">
      <alignment horizontal="center" wrapText="1" readingOrder="1"/>
    </xf>
    <xf numFmtId="0" fontId="0" fillId="29" borderId="47" xfId="0" applyNumberFormat="1" applyFont="1" applyFill="1" applyBorder="1" applyAlignment="1">
      <alignment horizontal="center" wrapText="1" readingOrder="1"/>
    </xf>
    <xf numFmtId="0" fontId="0" fillId="29" borderId="31" xfId="0" applyNumberFormat="1" applyFont="1" applyFill="1" applyBorder="1" applyAlignment="1">
      <alignment horizontal="center" wrapText="1" readingOrder="1"/>
    </xf>
    <xf numFmtId="0" fontId="0" fillId="29" borderId="47" xfId="0" applyFont="1" applyFill="1" applyBorder="1" applyAlignment="1">
      <alignment horizontal="center" wrapText="1"/>
    </xf>
    <xf numFmtId="0" fontId="20" fillId="0" borderId="145" xfId="0" applyFont="1" applyBorder="1" applyAlignment="1">
      <alignment horizontal="center" wrapText="1"/>
    </xf>
    <xf numFmtId="0" fontId="0" fillId="29" borderId="145" xfId="0" applyNumberFormat="1" applyFont="1" applyFill="1" applyBorder="1" applyAlignment="1">
      <alignment horizontal="left" wrapText="1" readingOrder="1"/>
    </xf>
    <xf numFmtId="0" fontId="0" fillId="29" borderId="70" xfId="0" applyNumberFormat="1" applyFont="1" applyFill="1" applyBorder="1" applyAlignment="1">
      <alignment horizontal="left" wrapText="1" readingOrder="1"/>
    </xf>
    <xf numFmtId="0" fontId="0" fillId="29" borderId="97" xfId="0" applyNumberFormat="1" applyFont="1" applyFill="1" applyBorder="1" applyAlignment="1">
      <alignment horizontal="left" wrapText="1" readingOrder="1"/>
    </xf>
    <xf numFmtId="0" fontId="0" fillId="29" borderId="98" xfId="0" applyNumberFormat="1" applyFont="1" applyFill="1" applyBorder="1" applyAlignment="1">
      <alignment horizontal="left" wrapText="1" readingOrder="1"/>
    </xf>
    <xf numFmtId="0" fontId="0" fillId="29" borderId="97" xfId="0" applyFont="1" applyFill="1" applyBorder="1" applyAlignment="1">
      <alignment horizontal="left" wrapText="1"/>
    </xf>
    <xf numFmtId="0" fontId="20" fillId="0" borderId="146" xfId="0" applyFont="1" applyBorder="1" applyAlignment="1">
      <alignment horizontal="center" vertical="top" wrapText="1"/>
    </xf>
    <xf numFmtId="0" fontId="20" fillId="0" borderId="147" xfId="0" applyFont="1" applyBorder="1" applyAlignment="1">
      <alignment horizontal="center" vertical="top" wrapText="1"/>
    </xf>
    <xf numFmtId="0" fontId="20" fillId="0" borderId="148" xfId="0" applyFont="1" applyBorder="1" applyAlignment="1">
      <alignment horizontal="center" vertical="top" wrapText="1"/>
    </xf>
    <xf numFmtId="0" fontId="20" fillId="0" borderId="149" xfId="0" applyFont="1" applyBorder="1" applyAlignment="1">
      <alignment horizontal="center" vertical="top" wrapText="1"/>
    </xf>
    <xf numFmtId="164" fontId="20" fillId="0" borderId="150" xfId="0" applyNumberFormat="1" applyFont="1" applyBorder="1" applyAlignment="1">
      <alignment horizontal="center" vertical="top" wrapText="1"/>
    </xf>
    <xf numFmtId="164" fontId="20" fillId="0" borderId="151" xfId="0" applyNumberFormat="1" applyFont="1" applyBorder="1" applyAlignment="1">
      <alignment horizontal="center" vertical="top" wrapText="1"/>
    </xf>
    <xf numFmtId="164" fontId="20" fillId="0" borderId="152" xfId="0" applyNumberFormat="1" applyFont="1" applyBorder="1" applyAlignment="1">
      <alignment horizontal="center" vertical="top" wrapText="1"/>
    </xf>
    <xf numFmtId="164" fontId="20" fillId="0" borderId="153" xfId="0" applyNumberFormat="1" applyFont="1" applyBorder="1" applyAlignment="1">
      <alignment horizontal="center" vertical="top" wrapText="1"/>
    </xf>
    <xf numFmtId="0" fontId="20" fillId="0" borderId="154" xfId="0" applyFont="1" applyBorder="1" applyAlignment="1">
      <alignment horizontal="center" vertical="top" wrapText="1"/>
    </xf>
    <xf numFmtId="0" fontId="20" fillId="0" borderId="155" xfId="0" applyFont="1" applyBorder="1" applyAlignment="1">
      <alignment horizontal="center" vertical="top" wrapText="1"/>
    </xf>
    <xf numFmtId="0" fontId="20" fillId="0" borderId="156" xfId="0" applyFont="1" applyBorder="1" applyAlignment="1">
      <alignment horizontal="center" vertical="top" wrapText="1"/>
    </xf>
    <xf numFmtId="0" fontId="20" fillId="0" borderId="157" xfId="0" applyFont="1" applyBorder="1" applyAlignment="1">
      <alignment horizontal="center" vertical="top" wrapText="1"/>
    </xf>
    <xf numFmtId="0" fontId="20" fillId="0" borderId="158" xfId="0" applyFont="1" applyBorder="1" applyAlignment="1">
      <alignment horizontal="center" vertical="top" wrapText="1"/>
    </xf>
    <xf numFmtId="0" fontId="20" fillId="0" borderId="159" xfId="0" applyFont="1" applyBorder="1" applyAlignment="1">
      <alignment horizontal="center" vertical="top" wrapText="1"/>
    </xf>
    <xf numFmtId="0" fontId="20" fillId="0" borderId="160" xfId="0" applyFont="1" applyBorder="1" applyAlignment="1">
      <alignment horizontal="center" vertical="top" wrapText="1"/>
    </xf>
    <xf numFmtId="0" fontId="20" fillId="0" borderId="161" xfId="0" applyFont="1" applyBorder="1" applyAlignment="1">
      <alignment horizontal="center" vertical="top" wrapText="1"/>
    </xf>
    <xf numFmtId="164" fontId="20" fillId="0" borderId="160" xfId="0" applyNumberFormat="1" applyFont="1" applyBorder="1" applyAlignment="1">
      <alignment horizontal="center" vertical="top" wrapText="1"/>
    </xf>
    <xf numFmtId="164" fontId="20" fillId="0" borderId="161" xfId="0" applyNumberFormat="1" applyFont="1" applyBorder="1" applyAlignment="1">
      <alignment horizontal="center" vertical="top" wrapText="1"/>
    </xf>
    <xf numFmtId="164" fontId="20" fillId="0" borderId="162" xfId="0" applyNumberFormat="1" applyFont="1" applyBorder="1" applyAlignment="1">
      <alignment horizontal="center" vertical="top" wrapText="1"/>
    </xf>
    <xf numFmtId="164" fontId="20" fillId="0" borderId="163" xfId="0" applyNumberFormat="1" applyFont="1" applyBorder="1" applyAlignment="1">
      <alignment horizontal="center" vertical="top" wrapText="1"/>
    </xf>
    <xf numFmtId="165" fontId="20" fillId="0" borderId="67" xfId="0" applyNumberFormat="1" applyFont="1" applyBorder="1" applyAlignment="1">
      <alignment horizontal="center" vertical="top" wrapText="1"/>
    </xf>
    <xf numFmtId="0" fontId="20" fillId="0" borderId="164" xfId="0" applyFont="1" applyBorder="1" applyAlignment="1">
      <alignment horizontal="center" vertical="top" wrapText="1"/>
    </xf>
    <xf numFmtId="1" fontId="20" fillId="0" borderId="165" xfId="0" applyNumberFormat="1" applyFont="1" applyBorder="1" applyAlignment="1">
      <alignment horizontal="center" vertical="top" wrapText="1"/>
    </xf>
    <xf numFmtId="165" fontId="20" fillId="0" borderId="160" xfId="0" applyNumberFormat="1" applyFont="1" applyBorder="1" applyAlignment="1">
      <alignment horizontal="center" vertical="top" wrapText="1"/>
    </xf>
    <xf numFmtId="165" fontId="20" fillId="0" borderId="161" xfId="0" applyNumberFormat="1" applyFont="1" applyBorder="1" applyAlignment="1">
      <alignment horizontal="center" vertical="top" wrapText="1"/>
    </xf>
    <xf numFmtId="165" fontId="20" fillId="0" borderId="166" xfId="0" applyNumberFormat="1" applyFont="1" applyBorder="1" applyAlignment="1">
      <alignment horizontal="center" vertical="top" wrapText="1"/>
    </xf>
    <xf numFmtId="165" fontId="20" fillId="0" borderId="167" xfId="0" applyNumberFormat="1" applyFont="1" applyBorder="1" applyAlignment="1">
      <alignment horizontal="center" vertical="top" wrapText="1"/>
    </xf>
    <xf numFmtId="165" fontId="20" fillId="0" borderId="168" xfId="0" applyNumberFormat="1" applyFont="1" applyBorder="1" applyAlignment="1">
      <alignment horizontal="center" vertical="top" wrapText="1"/>
    </xf>
    <xf numFmtId="0" fontId="20" fillId="0" borderId="169" xfId="0" applyFont="1" applyBorder="1" applyAlignment="1">
      <alignment horizontal="center" vertical="top" wrapText="1"/>
    </xf>
    <xf numFmtId="0" fontId="20" fillId="0" borderId="170" xfId="0" applyFont="1" applyBorder="1" applyAlignment="1">
      <alignment horizontal="center" vertical="top" wrapText="1"/>
    </xf>
    <xf numFmtId="0" fontId="20" fillId="0" borderId="171" xfId="0" applyFont="1" applyBorder="1" applyAlignment="1">
      <alignment horizontal="center" vertical="top" wrapText="1"/>
    </xf>
    <xf numFmtId="165" fontId="20" fillId="0" borderId="172" xfId="0" applyNumberFormat="1" applyFont="1" applyBorder="1" applyAlignment="1">
      <alignment horizontal="center" vertical="top" wrapText="1"/>
    </xf>
    <xf numFmtId="0" fontId="20" fillId="0" borderId="173" xfId="0" applyFont="1" applyBorder="1" applyAlignment="1">
      <alignment horizontal="center" vertical="top" wrapText="1"/>
    </xf>
    <xf numFmtId="0" fontId="20" fillId="0" borderId="174" xfId="0" applyFont="1" applyBorder="1" applyAlignment="1">
      <alignment horizontal="center" vertical="top" wrapText="1"/>
    </xf>
    <xf numFmtId="0" fontId="20" fillId="0" borderId="175" xfId="0" applyFont="1" applyBorder="1" applyAlignment="1">
      <alignment horizontal="center" vertical="top" wrapText="1"/>
    </xf>
    <xf numFmtId="165" fontId="20" fillId="0" borderId="176" xfId="0" applyNumberFormat="1" applyFont="1" applyBorder="1" applyAlignment="1">
      <alignment horizontal="center" vertical="top" wrapText="1"/>
    </xf>
    <xf numFmtId="0" fontId="0" fillId="29" borderId="48" xfId="0" applyNumberFormat="1" applyFont="1" applyFill="1" applyBorder="1" applyAlignment="1">
      <alignment horizontal="left" wrapText="1" readingOrder="1"/>
    </xf>
    <xf numFmtId="0" fontId="0" fillId="29" borderId="13" xfId="0" applyNumberFormat="1" applyFont="1" applyFill="1" applyBorder="1" applyAlignment="1">
      <alignment horizontal="left" wrapText="1" readingOrder="1"/>
    </xf>
    <xf numFmtId="0" fontId="0" fillId="29" borderId="43" xfId="0" applyNumberFormat="1" applyFont="1" applyFill="1" applyBorder="1" applyAlignment="1">
      <alignment horizontal="left" wrapText="1" readingOrder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2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U23" sqref="U23"/>
    </sheetView>
  </sheetViews>
  <sheetFormatPr defaultColWidth="9.140625" defaultRowHeight="12.75"/>
  <cols>
    <col min="1" max="1" width="7.28125" style="1" customWidth="1"/>
    <col min="2" max="2" width="6.8515625" style="1" customWidth="1"/>
    <col min="3" max="3" width="32.7109375" style="2" customWidth="1"/>
    <col min="4" max="4" width="22.8515625" style="3" customWidth="1"/>
    <col min="5" max="5" width="13.00390625" style="3" customWidth="1"/>
    <col min="6" max="6" width="15.8515625" style="3" customWidth="1"/>
    <col min="7" max="7" width="13.00390625" style="3" customWidth="1"/>
    <col min="8" max="8" width="8.57421875" style="0" customWidth="1"/>
    <col min="9" max="9" width="8.7109375" style="0" customWidth="1"/>
    <col min="10" max="10" width="8.8515625" style="0" customWidth="1"/>
    <col min="11" max="11" width="9.00390625" style="4" customWidth="1"/>
    <col min="12" max="12" width="8.00390625" style="4" customWidth="1"/>
    <col min="13" max="13" width="7.8515625" style="4" customWidth="1"/>
    <col min="14" max="14" width="4.8515625" style="3" customWidth="1"/>
    <col min="15" max="15" width="4.421875" style="2" customWidth="1"/>
    <col min="16" max="17" width="4.140625" style="2" customWidth="1"/>
    <col min="18" max="18" width="4.28125" style="2" customWidth="1"/>
    <col min="19" max="19" width="8.8515625" style="3" customWidth="1"/>
  </cols>
  <sheetData>
    <row r="1" spans="1:19" ht="15.75" customHeight="1" thickBot="1">
      <c r="A1" s="1052" t="s">
        <v>0</v>
      </c>
      <c r="B1" s="1058" t="s">
        <v>1</v>
      </c>
      <c r="C1" s="1054" t="s">
        <v>2</v>
      </c>
      <c r="D1" s="1056" t="s">
        <v>3</v>
      </c>
      <c r="E1" s="1044" t="s">
        <v>4</v>
      </c>
      <c r="F1" s="1044" t="s">
        <v>3</v>
      </c>
      <c r="G1" s="1046" t="s">
        <v>4</v>
      </c>
      <c r="H1" s="1048" t="s">
        <v>5</v>
      </c>
      <c r="I1" s="1050" t="s">
        <v>6</v>
      </c>
      <c r="J1" s="1062" t="s">
        <v>7</v>
      </c>
      <c r="K1" s="1064" t="s">
        <v>431</v>
      </c>
      <c r="L1" s="1064"/>
      <c r="M1" s="1064"/>
      <c r="N1" s="1054" t="s">
        <v>8</v>
      </c>
      <c r="O1" s="1065" t="s">
        <v>9</v>
      </c>
      <c r="P1" s="1065"/>
      <c r="Q1" s="1065"/>
      <c r="R1" s="1065"/>
      <c r="S1" s="1060" t="s">
        <v>10</v>
      </c>
    </row>
    <row r="2" spans="1:19" ht="15" customHeight="1" thickBot="1">
      <c r="A2" s="1053"/>
      <c r="B2" s="1059"/>
      <c r="C2" s="1055"/>
      <c r="D2" s="1057"/>
      <c r="E2" s="1045"/>
      <c r="F2" s="1045"/>
      <c r="G2" s="1047"/>
      <c r="H2" s="1049"/>
      <c r="I2" s="1051"/>
      <c r="J2" s="1063"/>
      <c r="K2" s="428" t="s">
        <v>11</v>
      </c>
      <c r="L2" s="429" t="s">
        <v>12</v>
      </c>
      <c r="M2" s="430" t="s">
        <v>7</v>
      </c>
      <c r="N2" s="1055"/>
      <c r="O2" s="1023" t="s">
        <v>13</v>
      </c>
      <c r="P2" s="1024" t="s">
        <v>14</v>
      </c>
      <c r="Q2" s="1024" t="s">
        <v>15</v>
      </c>
      <c r="R2" s="1025" t="s">
        <v>16</v>
      </c>
      <c r="S2" s="1061"/>
    </row>
    <row r="3" spans="1:19" ht="15.75" customHeight="1" hidden="1">
      <c r="A3" s="5"/>
      <c r="B3" s="5"/>
      <c r="C3" s="5"/>
      <c r="D3" s="5"/>
      <c r="E3" s="5"/>
      <c r="F3" s="5"/>
      <c r="G3" s="5"/>
      <c r="H3" s="6"/>
      <c r="I3" s="7"/>
      <c r="J3" s="8"/>
      <c r="K3" s="425"/>
      <c r="L3" s="426"/>
      <c r="M3" s="427"/>
      <c r="N3" s="9"/>
      <c r="O3" s="10">
        <v>0.010416666666666666</v>
      </c>
      <c r="P3" s="11">
        <v>0.017361111111111112</v>
      </c>
      <c r="Q3" s="11">
        <v>0.024305555555555556</v>
      </c>
      <c r="R3" s="12">
        <v>0.020833333333333332</v>
      </c>
      <c r="S3" s="43"/>
    </row>
    <row r="4" spans="1:19" ht="15" customHeight="1">
      <c r="A4" s="176">
        <v>1</v>
      </c>
      <c r="B4" s="628" t="s">
        <v>17</v>
      </c>
      <c r="C4" s="451" t="s">
        <v>18</v>
      </c>
      <c r="D4" s="178" t="s">
        <v>19</v>
      </c>
      <c r="E4" s="179" t="s">
        <v>20</v>
      </c>
      <c r="F4" s="179" t="s">
        <v>21</v>
      </c>
      <c r="G4" s="180" t="s">
        <v>22</v>
      </c>
      <c r="H4" s="181">
        <v>0.5027777777777778</v>
      </c>
      <c r="I4" s="182">
        <v>0.6673611111111111</v>
      </c>
      <c r="J4" s="183">
        <f aca="true" t="shared" si="0" ref="J4:J35">I4-H4</f>
        <v>0.1645833333333333</v>
      </c>
      <c r="K4" s="539">
        <v>0.5881944444444445</v>
      </c>
      <c r="L4" s="540">
        <v>0.5972222222222222</v>
      </c>
      <c r="M4" s="541">
        <f aca="true" t="shared" si="1" ref="M4:M35">L4-K4</f>
        <v>0.009027777777777746</v>
      </c>
      <c r="N4" s="187">
        <v>15</v>
      </c>
      <c r="O4" s="284">
        <v>1</v>
      </c>
      <c r="P4" s="285">
        <v>1</v>
      </c>
      <c r="Q4" s="285">
        <v>1</v>
      </c>
      <c r="R4" s="286">
        <v>1</v>
      </c>
      <c r="S4" s="519">
        <f aca="true" t="shared" si="2" ref="S4:S35">J4-(O4*$O$3+P4*$P$3+Q4*$Q$3+R4*$R$3)-M4</f>
        <v>0.0826388888888889</v>
      </c>
    </row>
    <row r="5" spans="1:19" ht="15" customHeight="1">
      <c r="A5" s="188">
        <v>2</v>
      </c>
      <c r="B5" s="629" t="s">
        <v>23</v>
      </c>
      <c r="C5" s="450" t="s">
        <v>24</v>
      </c>
      <c r="D5" s="141" t="s">
        <v>25</v>
      </c>
      <c r="E5" s="142" t="s">
        <v>26</v>
      </c>
      <c r="F5" s="142" t="s">
        <v>27</v>
      </c>
      <c r="G5" s="143" t="s">
        <v>28</v>
      </c>
      <c r="H5" s="144">
        <v>0.5034722222222222</v>
      </c>
      <c r="I5" s="145">
        <v>0.6673611111111111</v>
      </c>
      <c r="J5" s="146">
        <f t="shared" si="0"/>
        <v>0.16388888888888886</v>
      </c>
      <c r="K5" s="542">
        <v>0.5881944444444445</v>
      </c>
      <c r="L5" s="543">
        <v>0.5930555555555556</v>
      </c>
      <c r="M5" s="544">
        <f t="shared" si="1"/>
        <v>0.004861111111111094</v>
      </c>
      <c r="N5" s="150">
        <v>15</v>
      </c>
      <c r="O5" s="287">
        <v>1</v>
      </c>
      <c r="P5" s="288">
        <v>1</v>
      </c>
      <c r="Q5" s="288">
        <v>1</v>
      </c>
      <c r="R5" s="289">
        <v>1</v>
      </c>
      <c r="S5" s="520">
        <f t="shared" si="2"/>
        <v>0.08611111111111111</v>
      </c>
    </row>
    <row r="6" spans="1:19" ht="15" customHeight="1" thickBot="1">
      <c r="A6" s="189">
        <v>3</v>
      </c>
      <c r="B6" s="630" t="s">
        <v>29</v>
      </c>
      <c r="C6" s="475" t="s">
        <v>30</v>
      </c>
      <c r="D6" s="153" t="s">
        <v>31</v>
      </c>
      <c r="E6" s="154" t="s">
        <v>32</v>
      </c>
      <c r="F6" s="154" t="s">
        <v>33</v>
      </c>
      <c r="G6" s="155" t="s">
        <v>34</v>
      </c>
      <c r="H6" s="156">
        <v>0.4986111111111111</v>
      </c>
      <c r="I6" s="157">
        <v>0.6722222222222223</v>
      </c>
      <c r="J6" s="158">
        <f t="shared" si="0"/>
        <v>0.17361111111111116</v>
      </c>
      <c r="K6" s="545">
        <v>0.5916666666666667</v>
      </c>
      <c r="L6" s="546">
        <v>0.6</v>
      </c>
      <c r="M6" s="547">
        <f t="shared" si="1"/>
        <v>0.008333333333333304</v>
      </c>
      <c r="N6" s="162">
        <v>15</v>
      </c>
      <c r="O6" s="296">
        <v>1</v>
      </c>
      <c r="P6" s="297">
        <v>1</v>
      </c>
      <c r="Q6" s="297">
        <v>1</v>
      </c>
      <c r="R6" s="298">
        <v>1</v>
      </c>
      <c r="S6" s="521">
        <f t="shared" si="2"/>
        <v>0.0923611111111112</v>
      </c>
    </row>
    <row r="7" spans="1:19" ht="15" customHeight="1">
      <c r="A7" s="472">
        <v>4</v>
      </c>
      <c r="B7" s="631" t="s">
        <v>35</v>
      </c>
      <c r="C7" s="473" t="s">
        <v>36</v>
      </c>
      <c r="D7" s="166" t="s">
        <v>37</v>
      </c>
      <c r="E7" s="167" t="s">
        <v>38</v>
      </c>
      <c r="F7" s="167" t="s">
        <v>39</v>
      </c>
      <c r="G7" s="168" t="s">
        <v>40</v>
      </c>
      <c r="H7" s="169">
        <v>0.5298611111111111</v>
      </c>
      <c r="I7" s="170">
        <v>0.7368055555555556</v>
      </c>
      <c r="J7" s="171">
        <f t="shared" si="0"/>
        <v>0.2069444444444445</v>
      </c>
      <c r="K7" s="548">
        <v>0.6395833333333333</v>
      </c>
      <c r="L7" s="549">
        <v>0.6618055555555555</v>
      </c>
      <c r="M7" s="550">
        <f t="shared" si="1"/>
        <v>0.022222222222222254</v>
      </c>
      <c r="N7" s="175">
        <v>15</v>
      </c>
      <c r="O7" s="293">
        <v>1</v>
      </c>
      <c r="P7" s="294">
        <v>1</v>
      </c>
      <c r="Q7" s="294">
        <v>1</v>
      </c>
      <c r="R7" s="295">
        <v>1</v>
      </c>
      <c r="S7" s="522">
        <f t="shared" si="2"/>
        <v>0.11180555555555557</v>
      </c>
    </row>
    <row r="8" spans="1:19" ht="15" customHeight="1">
      <c r="A8" s="554">
        <v>5</v>
      </c>
      <c r="B8" s="632" t="s">
        <v>41</v>
      </c>
      <c r="C8" s="621" t="s">
        <v>42</v>
      </c>
      <c r="D8" s="555" t="s">
        <v>43</v>
      </c>
      <c r="E8" s="556" t="s">
        <v>20</v>
      </c>
      <c r="F8" s="556" t="s">
        <v>44</v>
      </c>
      <c r="G8" s="557" t="s">
        <v>45</v>
      </c>
      <c r="H8" s="558">
        <v>0.4736111111111111</v>
      </c>
      <c r="I8" s="559">
        <v>0.6493055555555556</v>
      </c>
      <c r="J8" s="560">
        <f t="shared" si="0"/>
        <v>0.1756944444444445</v>
      </c>
      <c r="K8" s="561">
        <v>0.5659722222222222</v>
      </c>
      <c r="L8" s="562">
        <v>0.5659722222222222</v>
      </c>
      <c r="M8" s="563">
        <f t="shared" si="1"/>
        <v>0</v>
      </c>
      <c r="N8" s="564">
        <v>15</v>
      </c>
      <c r="O8" s="808">
        <v>1</v>
      </c>
      <c r="P8" s="809"/>
      <c r="Q8" s="809">
        <v>1</v>
      </c>
      <c r="R8" s="810">
        <v>1</v>
      </c>
      <c r="S8" s="684">
        <f t="shared" si="2"/>
        <v>0.12013888888888893</v>
      </c>
    </row>
    <row r="9" spans="1:19" ht="15" customHeight="1" thickBot="1">
      <c r="A9" s="471">
        <v>6</v>
      </c>
      <c r="B9" s="630" t="s">
        <v>46</v>
      </c>
      <c r="C9" s="456" t="s">
        <v>47</v>
      </c>
      <c r="D9" s="153" t="s">
        <v>48</v>
      </c>
      <c r="E9" s="154" t="s">
        <v>49</v>
      </c>
      <c r="F9" s="154" t="s">
        <v>50</v>
      </c>
      <c r="G9" s="155" t="s">
        <v>51</v>
      </c>
      <c r="H9" s="156">
        <v>0.4826388888888889</v>
      </c>
      <c r="I9" s="157">
        <v>0.6819444444444445</v>
      </c>
      <c r="J9" s="158">
        <f t="shared" si="0"/>
        <v>0.19930555555555557</v>
      </c>
      <c r="K9" s="545">
        <v>0.5611111111111111</v>
      </c>
      <c r="L9" s="546">
        <v>0.5611111111111111</v>
      </c>
      <c r="M9" s="547">
        <f t="shared" si="1"/>
        <v>0</v>
      </c>
      <c r="N9" s="162">
        <v>15</v>
      </c>
      <c r="O9" s="296">
        <v>1</v>
      </c>
      <c r="P9" s="297">
        <v>1</v>
      </c>
      <c r="Q9" s="297">
        <v>1</v>
      </c>
      <c r="R9" s="298">
        <v>1</v>
      </c>
      <c r="S9" s="521">
        <f t="shared" si="2"/>
        <v>0.1263888888888889</v>
      </c>
    </row>
    <row r="10" spans="1:19" ht="15" customHeight="1">
      <c r="A10" s="472">
        <v>7</v>
      </c>
      <c r="B10" s="631" t="s">
        <v>52</v>
      </c>
      <c r="C10" s="473" t="s">
        <v>53</v>
      </c>
      <c r="D10" s="166" t="s">
        <v>54</v>
      </c>
      <c r="E10" s="167" t="s">
        <v>28</v>
      </c>
      <c r="F10" s="167" t="s">
        <v>55</v>
      </c>
      <c r="G10" s="168" t="s">
        <v>56</v>
      </c>
      <c r="H10" s="169">
        <v>0.46805555555555556</v>
      </c>
      <c r="I10" s="170">
        <v>0.6784722222222223</v>
      </c>
      <c r="J10" s="171">
        <f t="shared" si="0"/>
        <v>0.2104166666666667</v>
      </c>
      <c r="K10" s="751">
        <v>0.5930555555555556</v>
      </c>
      <c r="L10" s="752">
        <v>0.6027777777777777</v>
      </c>
      <c r="M10" s="704">
        <f t="shared" si="1"/>
        <v>0.009722222222222188</v>
      </c>
      <c r="N10" s="175">
        <v>15</v>
      </c>
      <c r="O10" s="293">
        <v>1</v>
      </c>
      <c r="P10" s="294">
        <v>1</v>
      </c>
      <c r="Q10" s="294">
        <v>1</v>
      </c>
      <c r="R10" s="295">
        <v>1</v>
      </c>
      <c r="S10" s="522">
        <f t="shared" si="2"/>
        <v>0.12777777777777785</v>
      </c>
    </row>
    <row r="11" spans="1:19" ht="15" customHeight="1">
      <c r="A11" s="554">
        <v>8</v>
      </c>
      <c r="B11" s="629" t="s">
        <v>57</v>
      </c>
      <c r="C11" s="193" t="s">
        <v>58</v>
      </c>
      <c r="D11" s="141" t="s">
        <v>59</v>
      </c>
      <c r="E11" s="142" t="s">
        <v>60</v>
      </c>
      <c r="F11" s="142" t="s">
        <v>61</v>
      </c>
      <c r="G11" s="143" t="s">
        <v>62</v>
      </c>
      <c r="H11" s="144">
        <v>0.47708333333333336</v>
      </c>
      <c r="I11" s="145">
        <v>0.6729166666666667</v>
      </c>
      <c r="J11" s="146">
        <f t="shared" si="0"/>
        <v>0.19583333333333336</v>
      </c>
      <c r="K11" s="707">
        <v>0.5930555555555556</v>
      </c>
      <c r="L11" s="708">
        <v>0.6034722222222222</v>
      </c>
      <c r="M11" s="705">
        <f t="shared" si="1"/>
        <v>0.01041666666666663</v>
      </c>
      <c r="N11" s="150">
        <v>15</v>
      </c>
      <c r="O11" s="287">
        <v>1</v>
      </c>
      <c r="P11" s="288">
        <v>1</v>
      </c>
      <c r="Q11" s="288">
        <v>1</v>
      </c>
      <c r="R11" s="289"/>
      <c r="S11" s="520">
        <f t="shared" si="2"/>
        <v>0.13333333333333341</v>
      </c>
    </row>
    <row r="12" spans="1:19" ht="15" customHeight="1" thickBot="1">
      <c r="A12" s="471">
        <v>9</v>
      </c>
      <c r="B12" s="630" t="s">
        <v>63</v>
      </c>
      <c r="C12" s="456" t="s">
        <v>64</v>
      </c>
      <c r="D12" s="153" t="s">
        <v>65</v>
      </c>
      <c r="E12" s="154" t="s">
        <v>49</v>
      </c>
      <c r="F12" s="154" t="s">
        <v>66</v>
      </c>
      <c r="G12" s="155" t="s">
        <v>67</v>
      </c>
      <c r="H12" s="190">
        <v>0.4798611111111111</v>
      </c>
      <c r="I12" s="191">
        <v>0.6763888888888889</v>
      </c>
      <c r="J12" s="158">
        <f t="shared" si="0"/>
        <v>0.1965277777777778</v>
      </c>
      <c r="K12" s="709">
        <v>0.5798611111111112</v>
      </c>
      <c r="L12" s="710">
        <v>0.5826388888888889</v>
      </c>
      <c r="M12" s="706">
        <f t="shared" si="1"/>
        <v>0.002777777777777768</v>
      </c>
      <c r="N12" s="192">
        <v>15</v>
      </c>
      <c r="O12" s="290"/>
      <c r="P12" s="291"/>
      <c r="Q12" s="291">
        <v>1</v>
      </c>
      <c r="R12" s="292">
        <v>1</v>
      </c>
      <c r="S12" s="521">
        <f t="shared" si="2"/>
        <v>0.14861111111111114</v>
      </c>
    </row>
    <row r="13" spans="1:19" ht="15" customHeight="1">
      <c r="A13" s="472">
        <v>10</v>
      </c>
      <c r="B13" s="629" t="s">
        <v>72</v>
      </c>
      <c r="C13" s="450" t="s">
        <v>73</v>
      </c>
      <c r="D13" s="141" t="s">
        <v>74</v>
      </c>
      <c r="E13" s="142" t="s">
        <v>75</v>
      </c>
      <c r="F13" s="142" t="s">
        <v>76</v>
      </c>
      <c r="G13" s="143" t="s">
        <v>40</v>
      </c>
      <c r="H13" s="438">
        <v>0.4861111111111111</v>
      </c>
      <c r="I13" s="439">
        <v>0.6576388888888889</v>
      </c>
      <c r="J13" s="146">
        <f t="shared" si="0"/>
        <v>0.17152777777777778</v>
      </c>
      <c r="K13" s="749">
        <v>0.56875</v>
      </c>
      <c r="L13" s="750">
        <v>0.5729166666666666</v>
      </c>
      <c r="M13" s="705">
        <f t="shared" si="1"/>
        <v>0.004166666666666652</v>
      </c>
      <c r="N13" s="461">
        <v>15</v>
      </c>
      <c r="O13" s="766"/>
      <c r="P13" s="767"/>
      <c r="Q13" s="767"/>
      <c r="R13" s="768"/>
      <c r="S13" s="520">
        <f t="shared" si="2"/>
        <v>0.16736111111111113</v>
      </c>
    </row>
    <row r="14" spans="1:19" ht="15" customHeight="1">
      <c r="A14" s="554">
        <v>10</v>
      </c>
      <c r="B14" s="632" t="s">
        <v>77</v>
      </c>
      <c r="C14" s="732" t="s">
        <v>78</v>
      </c>
      <c r="D14" s="555" t="s">
        <v>79</v>
      </c>
      <c r="E14" s="556" t="s">
        <v>80</v>
      </c>
      <c r="F14" s="556" t="s">
        <v>81</v>
      </c>
      <c r="G14" s="557" t="s">
        <v>82</v>
      </c>
      <c r="H14" s="558">
        <v>0.4756944444444444</v>
      </c>
      <c r="I14" s="559">
        <v>0.6472222222222223</v>
      </c>
      <c r="J14" s="560">
        <f t="shared" si="0"/>
        <v>0.17152777777777783</v>
      </c>
      <c r="K14" s="733">
        <v>0.5736111111111111</v>
      </c>
      <c r="L14" s="734">
        <v>0.5777777777777777</v>
      </c>
      <c r="M14" s="735">
        <f t="shared" si="1"/>
        <v>0.004166666666666652</v>
      </c>
      <c r="N14" s="564">
        <v>15</v>
      </c>
      <c r="O14" s="763"/>
      <c r="P14" s="764"/>
      <c r="Q14" s="764"/>
      <c r="R14" s="765"/>
      <c r="S14" s="684">
        <f t="shared" si="2"/>
        <v>0.16736111111111118</v>
      </c>
    </row>
    <row r="15" spans="1:19" ht="15" customHeight="1" thickBot="1">
      <c r="A15" s="471">
        <v>12</v>
      </c>
      <c r="B15" s="630" t="s">
        <v>83</v>
      </c>
      <c r="C15" s="456" t="s">
        <v>84</v>
      </c>
      <c r="D15" s="153" t="s">
        <v>85</v>
      </c>
      <c r="E15" s="154" t="s">
        <v>34</v>
      </c>
      <c r="F15" s="154" t="s">
        <v>86</v>
      </c>
      <c r="G15" s="155" t="s">
        <v>67</v>
      </c>
      <c r="H15" s="156">
        <v>0.5121527777777778</v>
      </c>
      <c r="I15" s="157">
        <v>0.7840277777777778</v>
      </c>
      <c r="J15" s="158">
        <f t="shared" si="0"/>
        <v>0.271875</v>
      </c>
      <c r="K15" s="545">
        <v>0.6430555555555556</v>
      </c>
      <c r="L15" s="546">
        <v>0.6736111111111112</v>
      </c>
      <c r="M15" s="547">
        <f t="shared" si="1"/>
        <v>0.030555555555555558</v>
      </c>
      <c r="N15" s="162">
        <v>15</v>
      </c>
      <c r="O15" s="296">
        <v>1</v>
      </c>
      <c r="P15" s="297">
        <v>1</v>
      </c>
      <c r="Q15" s="297">
        <v>1</v>
      </c>
      <c r="R15" s="298">
        <v>1</v>
      </c>
      <c r="S15" s="521">
        <f t="shared" si="2"/>
        <v>0.16840277777777776</v>
      </c>
    </row>
    <row r="16" spans="1:19" ht="15" customHeight="1">
      <c r="A16" s="472">
        <v>13</v>
      </c>
      <c r="B16" s="736" t="s">
        <v>87</v>
      </c>
      <c r="C16" s="737" t="s">
        <v>88</v>
      </c>
      <c r="D16" s="738" t="s">
        <v>89</v>
      </c>
      <c r="E16" s="739" t="s">
        <v>34</v>
      </c>
      <c r="F16" s="739" t="s">
        <v>90</v>
      </c>
      <c r="G16" s="740" t="s">
        <v>91</v>
      </c>
      <c r="H16" s="741">
        <v>0.48055555555555557</v>
      </c>
      <c r="I16" s="742">
        <v>0.7208333333333333</v>
      </c>
      <c r="J16" s="743">
        <f t="shared" si="0"/>
        <v>0.24027777777777776</v>
      </c>
      <c r="K16" s="744">
        <v>0.6090277777777777</v>
      </c>
      <c r="L16" s="745">
        <v>0.6222222222222222</v>
      </c>
      <c r="M16" s="746">
        <f t="shared" si="1"/>
        <v>0.013194444444444509</v>
      </c>
      <c r="N16" s="747">
        <v>15</v>
      </c>
      <c r="O16" s="769">
        <v>1</v>
      </c>
      <c r="P16" s="770">
        <v>1</v>
      </c>
      <c r="Q16" s="770">
        <v>1</v>
      </c>
      <c r="R16" s="771"/>
      <c r="S16" s="748">
        <f t="shared" si="2"/>
        <v>0.17499999999999993</v>
      </c>
    </row>
    <row r="17" spans="1:19" ht="15" customHeight="1">
      <c r="A17" s="554">
        <v>14</v>
      </c>
      <c r="B17" s="753" t="s">
        <v>92</v>
      </c>
      <c r="C17" s="754" t="s">
        <v>93</v>
      </c>
      <c r="D17" s="755" t="s">
        <v>94</v>
      </c>
      <c r="E17" s="756" t="s">
        <v>95</v>
      </c>
      <c r="F17" s="756" t="s">
        <v>96</v>
      </c>
      <c r="G17" s="757" t="s">
        <v>97</v>
      </c>
      <c r="H17" s="758">
        <v>0.4791666666666667</v>
      </c>
      <c r="I17" s="759">
        <v>0.7604166666666666</v>
      </c>
      <c r="J17" s="560">
        <f t="shared" si="0"/>
        <v>0.28124999999999994</v>
      </c>
      <c r="K17" s="561">
        <v>0.6222222222222222</v>
      </c>
      <c r="L17" s="562">
        <v>0.6541666666666667</v>
      </c>
      <c r="M17" s="563">
        <f t="shared" si="1"/>
        <v>0.03194444444444444</v>
      </c>
      <c r="N17" s="760">
        <v>15</v>
      </c>
      <c r="O17" s="772">
        <v>1</v>
      </c>
      <c r="P17" s="773">
        <v>1</v>
      </c>
      <c r="Q17" s="773">
        <v>1</v>
      </c>
      <c r="R17" s="774">
        <v>1</v>
      </c>
      <c r="S17" s="684">
        <f t="shared" si="2"/>
        <v>0.17638888888888885</v>
      </c>
    </row>
    <row r="18" spans="1:19" ht="15" customHeight="1" thickBot="1">
      <c r="A18" s="471">
        <v>15</v>
      </c>
      <c r="B18" s="630" t="s">
        <v>432</v>
      </c>
      <c r="C18" s="1080" t="s">
        <v>434</v>
      </c>
      <c r="D18" s="153" t="s">
        <v>68</v>
      </c>
      <c r="E18" s="154" t="s">
        <v>69</v>
      </c>
      <c r="F18" s="154" t="s">
        <v>70</v>
      </c>
      <c r="G18" s="155" t="s">
        <v>71</v>
      </c>
      <c r="H18" s="156">
        <v>0.49236111111111114</v>
      </c>
      <c r="I18" s="157">
        <v>0.7152777777777778</v>
      </c>
      <c r="J18" s="158">
        <f t="shared" si="0"/>
        <v>0.22291666666666665</v>
      </c>
      <c r="K18" s="761">
        <v>0.6083333333333333</v>
      </c>
      <c r="L18" s="762">
        <v>0.6152777777777778</v>
      </c>
      <c r="M18" s="706">
        <f t="shared" si="1"/>
        <v>0.006944444444444531</v>
      </c>
      <c r="N18" s="162">
        <v>15</v>
      </c>
      <c r="O18" s="296">
        <v>1</v>
      </c>
      <c r="P18" s="297"/>
      <c r="Q18" s="297">
        <v>1</v>
      </c>
      <c r="R18" s="298"/>
      <c r="S18" s="521">
        <f t="shared" si="2"/>
        <v>0.1812499999999999</v>
      </c>
    </row>
    <row r="19" spans="1:19" ht="15" customHeight="1">
      <c r="A19" s="472">
        <v>16</v>
      </c>
      <c r="B19" s="631" t="s">
        <v>98</v>
      </c>
      <c r="C19" s="457" t="s">
        <v>99</v>
      </c>
      <c r="D19" s="166" t="s">
        <v>100</v>
      </c>
      <c r="E19" s="167" t="s">
        <v>101</v>
      </c>
      <c r="F19" s="167" t="s">
        <v>102</v>
      </c>
      <c r="G19" s="168" t="s">
        <v>103</v>
      </c>
      <c r="H19" s="169">
        <v>0.4659490740740741</v>
      </c>
      <c r="I19" s="170">
        <v>0.6881944444444444</v>
      </c>
      <c r="J19" s="171">
        <f t="shared" si="0"/>
        <v>0.22224537037037034</v>
      </c>
      <c r="K19" s="548">
        <v>0.5875</v>
      </c>
      <c r="L19" s="549">
        <v>0.59375</v>
      </c>
      <c r="M19" s="550">
        <f t="shared" si="1"/>
        <v>0.006249999999999978</v>
      </c>
      <c r="N19" s="175">
        <v>15</v>
      </c>
      <c r="O19" s="293">
        <v>1</v>
      </c>
      <c r="P19" s="294"/>
      <c r="Q19" s="294">
        <v>1</v>
      </c>
      <c r="R19" s="295"/>
      <c r="S19" s="522">
        <f t="shared" si="2"/>
        <v>0.18127314814814816</v>
      </c>
    </row>
    <row r="20" spans="1:19" ht="15" customHeight="1">
      <c r="A20" s="554">
        <v>17</v>
      </c>
      <c r="B20" s="629" t="s">
        <v>104</v>
      </c>
      <c r="C20" s="193" t="s">
        <v>105</v>
      </c>
      <c r="D20" s="141" t="s">
        <v>106</v>
      </c>
      <c r="E20" s="142" t="s">
        <v>28</v>
      </c>
      <c r="F20" s="142" t="s">
        <v>107</v>
      </c>
      <c r="G20" s="143" t="s">
        <v>108</v>
      </c>
      <c r="H20" s="144">
        <v>0.48680555555555555</v>
      </c>
      <c r="I20" s="145">
        <v>0.7263888888888889</v>
      </c>
      <c r="J20" s="146">
        <f t="shared" si="0"/>
        <v>0.23958333333333331</v>
      </c>
      <c r="K20" s="542">
        <v>0.6333333333333333</v>
      </c>
      <c r="L20" s="543">
        <v>0.6631944444444444</v>
      </c>
      <c r="M20" s="544">
        <f t="shared" si="1"/>
        <v>0.029861111111111116</v>
      </c>
      <c r="N20" s="150">
        <v>15</v>
      </c>
      <c r="O20" s="287">
        <v>1</v>
      </c>
      <c r="P20" s="288">
        <v>1</v>
      </c>
      <c r="Q20" s="288"/>
      <c r="R20" s="289"/>
      <c r="S20" s="520">
        <f t="shared" si="2"/>
        <v>0.1819444444444444</v>
      </c>
    </row>
    <row r="21" spans="1:19" ht="15" customHeight="1" thickBot="1">
      <c r="A21" s="471">
        <v>18</v>
      </c>
      <c r="B21" s="633">
        <v>52</v>
      </c>
      <c r="C21" s="463" t="s">
        <v>109</v>
      </c>
      <c r="D21" s="194" t="s">
        <v>110</v>
      </c>
      <c r="E21" s="195" t="s">
        <v>95</v>
      </c>
      <c r="F21" s="196" t="s">
        <v>111</v>
      </c>
      <c r="G21" s="196" t="s">
        <v>56</v>
      </c>
      <c r="H21" s="156">
        <v>0.5506944444444445</v>
      </c>
      <c r="I21" s="157">
        <v>0.8138888888888889</v>
      </c>
      <c r="J21" s="158">
        <f t="shared" si="0"/>
        <v>0.2631944444444444</v>
      </c>
      <c r="K21" s="545">
        <v>0.6729166666666667</v>
      </c>
      <c r="L21" s="546">
        <v>0.7243055555555555</v>
      </c>
      <c r="M21" s="547">
        <f t="shared" si="1"/>
        <v>0.05138888888888882</v>
      </c>
      <c r="N21" s="162">
        <v>15</v>
      </c>
      <c r="O21" s="296">
        <v>1</v>
      </c>
      <c r="P21" s="297">
        <v>1</v>
      </c>
      <c r="Q21" s="297"/>
      <c r="R21" s="298"/>
      <c r="S21" s="521">
        <f t="shared" si="2"/>
        <v>0.1840277777777778</v>
      </c>
    </row>
    <row r="22" spans="1:19" ht="15" customHeight="1">
      <c r="A22" s="472">
        <v>19</v>
      </c>
      <c r="B22" s="631" t="s">
        <v>112</v>
      </c>
      <c r="C22" s="473" t="s">
        <v>113</v>
      </c>
      <c r="D22" s="166" t="s">
        <v>114</v>
      </c>
      <c r="E22" s="167" t="s">
        <v>62</v>
      </c>
      <c r="F22" s="167" t="s">
        <v>115</v>
      </c>
      <c r="G22" s="168" t="s">
        <v>116</v>
      </c>
      <c r="H22" s="169">
        <v>0.4875</v>
      </c>
      <c r="I22" s="170">
        <v>0.7534722222222222</v>
      </c>
      <c r="J22" s="171">
        <f t="shared" si="0"/>
        <v>0.2659722222222222</v>
      </c>
      <c r="K22" s="548">
        <v>0.6166666666666667</v>
      </c>
      <c r="L22" s="580">
        <v>0.6465277777777778</v>
      </c>
      <c r="M22" s="550">
        <f t="shared" si="1"/>
        <v>0.029861111111111116</v>
      </c>
      <c r="N22" s="175">
        <v>15</v>
      </c>
      <c r="O22" s="293"/>
      <c r="P22" s="294"/>
      <c r="Q22" s="294">
        <v>1</v>
      </c>
      <c r="R22" s="295">
        <v>1</v>
      </c>
      <c r="S22" s="522">
        <f t="shared" si="2"/>
        <v>0.1909722222222222</v>
      </c>
    </row>
    <row r="23" spans="1:19" ht="15" customHeight="1">
      <c r="A23" s="554">
        <v>20</v>
      </c>
      <c r="B23" s="629" t="s">
        <v>117</v>
      </c>
      <c r="C23" s="193" t="s">
        <v>118</v>
      </c>
      <c r="D23" s="141" t="s">
        <v>119</v>
      </c>
      <c r="E23" s="142" t="s">
        <v>91</v>
      </c>
      <c r="F23" s="142" t="s">
        <v>120</v>
      </c>
      <c r="G23" s="143" t="s">
        <v>56</v>
      </c>
      <c r="H23" s="144">
        <v>0.5041666666666667</v>
      </c>
      <c r="I23" s="145">
        <v>0.75</v>
      </c>
      <c r="J23" s="146">
        <f t="shared" si="0"/>
        <v>0.24583333333333335</v>
      </c>
      <c r="K23" s="542">
        <v>0.61875</v>
      </c>
      <c r="L23" s="543">
        <v>0.6465277777777778</v>
      </c>
      <c r="M23" s="544">
        <f t="shared" si="1"/>
        <v>0.02777777777777779</v>
      </c>
      <c r="N23" s="150">
        <v>15</v>
      </c>
      <c r="O23" s="287"/>
      <c r="P23" s="288"/>
      <c r="Q23" s="288">
        <v>1</v>
      </c>
      <c r="R23" s="289"/>
      <c r="S23" s="520">
        <f t="shared" si="2"/>
        <v>0.19375</v>
      </c>
    </row>
    <row r="24" spans="1:19" ht="15" customHeight="1" thickBot="1">
      <c r="A24" s="471">
        <v>21</v>
      </c>
      <c r="B24" s="630" t="s">
        <v>121</v>
      </c>
      <c r="C24" s="475" t="s">
        <v>122</v>
      </c>
      <c r="D24" s="153" t="s">
        <v>123</v>
      </c>
      <c r="E24" s="154" t="s">
        <v>75</v>
      </c>
      <c r="F24" s="154" t="s">
        <v>124</v>
      </c>
      <c r="G24" s="155" t="s">
        <v>95</v>
      </c>
      <c r="H24" s="156">
        <v>0.48819444444444443</v>
      </c>
      <c r="I24" s="157">
        <v>0.725</v>
      </c>
      <c r="J24" s="158">
        <f t="shared" si="0"/>
        <v>0.23680555555555555</v>
      </c>
      <c r="K24" s="545">
        <v>0.6097222222222223</v>
      </c>
      <c r="L24" s="546">
        <v>0.6145833333333334</v>
      </c>
      <c r="M24" s="547">
        <f t="shared" si="1"/>
        <v>0.004861111111111094</v>
      </c>
      <c r="N24" s="162">
        <v>15</v>
      </c>
      <c r="O24" s="296">
        <v>1</v>
      </c>
      <c r="P24" s="297"/>
      <c r="Q24" s="297">
        <v>1</v>
      </c>
      <c r="R24" s="298"/>
      <c r="S24" s="521">
        <f t="shared" si="2"/>
        <v>0.19722222222222224</v>
      </c>
    </row>
    <row r="25" spans="1:19" ht="15" customHeight="1">
      <c r="A25" s="472">
        <v>22</v>
      </c>
      <c r="B25" s="631" t="s">
        <v>223</v>
      </c>
      <c r="C25" s="473" t="s">
        <v>224</v>
      </c>
      <c r="D25" s="166" t="s">
        <v>225</v>
      </c>
      <c r="E25" s="167" t="s">
        <v>226</v>
      </c>
      <c r="F25" s="167" t="s">
        <v>227</v>
      </c>
      <c r="G25" s="168" t="s">
        <v>28</v>
      </c>
      <c r="H25" s="169">
        <v>0.47638888888888886</v>
      </c>
      <c r="I25" s="170">
        <v>0.7590277777777777</v>
      </c>
      <c r="J25" s="171">
        <f t="shared" si="0"/>
        <v>0.2826388888888889</v>
      </c>
      <c r="K25" s="985">
        <v>0.6194444444444445</v>
      </c>
      <c r="L25" s="986">
        <v>0.6513888888888889</v>
      </c>
      <c r="M25" s="550">
        <f t="shared" si="1"/>
        <v>0.03194444444444444</v>
      </c>
      <c r="N25" s="175">
        <v>15</v>
      </c>
      <c r="O25" s="293">
        <v>1</v>
      </c>
      <c r="P25" s="294"/>
      <c r="Q25" s="294">
        <v>1</v>
      </c>
      <c r="R25" s="295"/>
      <c r="S25" s="522">
        <f t="shared" si="2"/>
        <v>0.21597222222222223</v>
      </c>
    </row>
    <row r="26" spans="1:19" ht="15" customHeight="1">
      <c r="A26" s="554">
        <v>23</v>
      </c>
      <c r="B26" s="629" t="s">
        <v>228</v>
      </c>
      <c r="C26" s="193" t="s">
        <v>229</v>
      </c>
      <c r="D26" s="141" t="s">
        <v>230</v>
      </c>
      <c r="E26" s="142" t="s">
        <v>231</v>
      </c>
      <c r="F26" s="142" t="s">
        <v>232</v>
      </c>
      <c r="G26" s="143" t="s">
        <v>49</v>
      </c>
      <c r="H26" s="144">
        <v>0.48541666666666666</v>
      </c>
      <c r="I26" s="145">
        <v>0.80625</v>
      </c>
      <c r="J26" s="146">
        <f t="shared" si="0"/>
        <v>0.32083333333333336</v>
      </c>
      <c r="K26" s="987">
        <v>0.6604166666666667</v>
      </c>
      <c r="L26" s="988">
        <v>0.7083333333333334</v>
      </c>
      <c r="M26" s="544">
        <f t="shared" si="1"/>
        <v>0.04791666666666672</v>
      </c>
      <c r="N26" s="150">
        <v>15</v>
      </c>
      <c r="O26" s="287">
        <v>1</v>
      </c>
      <c r="P26" s="288">
        <v>1</v>
      </c>
      <c r="Q26" s="288">
        <v>1</v>
      </c>
      <c r="R26" s="289"/>
      <c r="S26" s="520">
        <f t="shared" si="2"/>
        <v>0.22083333333333333</v>
      </c>
    </row>
    <row r="27" spans="1:19" ht="15" customHeight="1" thickBot="1">
      <c r="A27" s="471">
        <v>24</v>
      </c>
      <c r="B27" s="630" t="s">
        <v>125</v>
      </c>
      <c r="C27" s="475" t="s">
        <v>126</v>
      </c>
      <c r="D27" s="153" t="s">
        <v>127</v>
      </c>
      <c r="E27" s="154" t="s">
        <v>128</v>
      </c>
      <c r="F27" s="1082" t="s">
        <v>129</v>
      </c>
      <c r="G27" s="155" t="s">
        <v>116</v>
      </c>
      <c r="H27" s="190">
        <v>0.4965277777777778</v>
      </c>
      <c r="I27" s="191">
        <v>0.7430555555555556</v>
      </c>
      <c r="J27" s="158">
        <f t="shared" si="0"/>
        <v>0.2465277777777778</v>
      </c>
      <c r="K27" s="545">
        <v>0.6430555555555556</v>
      </c>
      <c r="L27" s="546">
        <v>0.66875</v>
      </c>
      <c r="M27" s="547">
        <f t="shared" si="1"/>
        <v>0.025694444444444353</v>
      </c>
      <c r="N27" s="192">
        <v>15</v>
      </c>
      <c r="O27" s="811"/>
      <c r="P27" s="812"/>
      <c r="Q27" s="812"/>
      <c r="R27" s="813"/>
      <c r="S27" s="521">
        <f t="shared" si="2"/>
        <v>0.22083333333333344</v>
      </c>
    </row>
    <row r="28" spans="1:19" ht="15" customHeight="1">
      <c r="A28" s="472">
        <v>25</v>
      </c>
      <c r="B28" s="631" t="s">
        <v>233</v>
      </c>
      <c r="C28" s="457" t="s">
        <v>234</v>
      </c>
      <c r="D28" s="166" t="s">
        <v>235</v>
      </c>
      <c r="E28" s="167" t="s">
        <v>108</v>
      </c>
      <c r="F28" s="167" t="s">
        <v>236</v>
      </c>
      <c r="G28" s="168" t="s">
        <v>153</v>
      </c>
      <c r="H28" s="169">
        <v>0.49166666666666664</v>
      </c>
      <c r="I28" s="170">
        <v>0.7819444444444444</v>
      </c>
      <c r="J28" s="171">
        <f t="shared" si="0"/>
        <v>0.2902777777777778</v>
      </c>
      <c r="K28" s="985">
        <v>0.6416666666666667</v>
      </c>
      <c r="L28" s="986">
        <v>0.66875</v>
      </c>
      <c r="M28" s="550">
        <f t="shared" si="1"/>
        <v>0.027083333333333237</v>
      </c>
      <c r="N28" s="175">
        <v>15</v>
      </c>
      <c r="O28" s="293"/>
      <c r="P28" s="294">
        <v>1</v>
      </c>
      <c r="Q28" s="294">
        <v>1</v>
      </c>
      <c r="R28" s="295"/>
      <c r="S28" s="522">
        <f t="shared" si="2"/>
        <v>0.22152777777777788</v>
      </c>
    </row>
    <row r="29" spans="1:19" ht="15" customHeight="1">
      <c r="A29" s="554">
        <v>26</v>
      </c>
      <c r="B29" s="634">
        <v>53</v>
      </c>
      <c r="C29" s="565" t="s">
        <v>130</v>
      </c>
      <c r="D29" s="141" t="s">
        <v>131</v>
      </c>
      <c r="E29" s="142" t="s">
        <v>132</v>
      </c>
      <c r="F29" s="142" t="s">
        <v>133</v>
      </c>
      <c r="G29" s="143" t="s">
        <v>134</v>
      </c>
      <c r="H29" s="144">
        <v>0.48333333333333334</v>
      </c>
      <c r="I29" s="145">
        <v>0.7486111111111111</v>
      </c>
      <c r="J29" s="146">
        <f t="shared" si="0"/>
        <v>0.2652777777777778</v>
      </c>
      <c r="K29" s="542">
        <v>0.63125</v>
      </c>
      <c r="L29" s="543">
        <v>0.6597222222222222</v>
      </c>
      <c r="M29" s="544">
        <f t="shared" si="1"/>
        <v>0.028472222222222232</v>
      </c>
      <c r="N29" s="150">
        <v>15</v>
      </c>
      <c r="O29" s="287">
        <v>1</v>
      </c>
      <c r="P29" s="288"/>
      <c r="Q29" s="288"/>
      <c r="R29" s="289"/>
      <c r="S29" s="520">
        <f t="shared" si="2"/>
        <v>0.22638888888888886</v>
      </c>
    </row>
    <row r="30" spans="1:19" ht="15" customHeight="1" thickBot="1">
      <c r="A30" s="471">
        <v>27</v>
      </c>
      <c r="B30" s="630" t="s">
        <v>237</v>
      </c>
      <c r="C30" s="456" t="s">
        <v>238</v>
      </c>
      <c r="D30" s="153" t="s">
        <v>239</v>
      </c>
      <c r="E30" s="154" t="s">
        <v>108</v>
      </c>
      <c r="F30" s="154" t="s">
        <v>240</v>
      </c>
      <c r="G30" s="155" t="s">
        <v>241</v>
      </c>
      <c r="H30" s="156">
        <v>0.4895833333333333</v>
      </c>
      <c r="I30" s="157">
        <v>0.79375</v>
      </c>
      <c r="J30" s="158">
        <f t="shared" si="0"/>
        <v>0.30416666666666664</v>
      </c>
      <c r="K30" s="989">
        <v>0.6625</v>
      </c>
      <c r="L30" s="990">
        <v>0.7118055555555556</v>
      </c>
      <c r="M30" s="547">
        <f t="shared" si="1"/>
        <v>0.0493055555555556</v>
      </c>
      <c r="N30" s="162">
        <v>15</v>
      </c>
      <c r="O30" s="296">
        <v>1</v>
      </c>
      <c r="P30" s="297">
        <v>1</v>
      </c>
      <c r="Q30" s="297"/>
      <c r="R30" s="298"/>
      <c r="S30" s="521">
        <f t="shared" si="2"/>
        <v>0.22708333333333325</v>
      </c>
    </row>
    <row r="31" spans="1:19" ht="15" customHeight="1">
      <c r="A31" s="472">
        <v>28</v>
      </c>
      <c r="B31" s="631" t="s">
        <v>242</v>
      </c>
      <c r="C31" s="473" t="s">
        <v>243</v>
      </c>
      <c r="D31" s="166" t="s">
        <v>244</v>
      </c>
      <c r="E31" s="167" t="s">
        <v>245</v>
      </c>
      <c r="F31" s="167" t="s">
        <v>246</v>
      </c>
      <c r="G31" s="168" t="s">
        <v>40</v>
      </c>
      <c r="H31" s="169">
        <v>0.475</v>
      </c>
      <c r="I31" s="170">
        <v>0.775</v>
      </c>
      <c r="J31" s="171">
        <f t="shared" si="0"/>
        <v>0.30000000000000004</v>
      </c>
      <c r="K31" s="548">
        <v>0.6236111111111111</v>
      </c>
      <c r="L31" s="549">
        <v>0.65625</v>
      </c>
      <c r="M31" s="550">
        <f t="shared" si="1"/>
        <v>0.032638888888888884</v>
      </c>
      <c r="N31" s="175">
        <v>15</v>
      </c>
      <c r="O31" s="293">
        <v>1</v>
      </c>
      <c r="P31" s="294"/>
      <c r="Q31" s="294">
        <v>1</v>
      </c>
      <c r="R31" s="295"/>
      <c r="S31" s="522">
        <f t="shared" si="2"/>
        <v>0.23263888888888895</v>
      </c>
    </row>
    <row r="32" spans="1:19" ht="15" customHeight="1">
      <c r="A32" s="554">
        <v>29</v>
      </c>
      <c r="B32" s="629" t="s">
        <v>135</v>
      </c>
      <c r="C32" s="450" t="s">
        <v>136</v>
      </c>
      <c r="D32" s="141" t="s">
        <v>137</v>
      </c>
      <c r="E32" s="142" t="s">
        <v>138</v>
      </c>
      <c r="F32" s="142" t="s">
        <v>139</v>
      </c>
      <c r="G32" s="143" t="s">
        <v>140</v>
      </c>
      <c r="H32" s="144">
        <v>0.5020833333333333</v>
      </c>
      <c r="I32" s="145">
        <v>0.7854166666666667</v>
      </c>
      <c r="J32" s="146">
        <f t="shared" si="0"/>
        <v>0.2833333333333333</v>
      </c>
      <c r="K32" s="542">
        <v>0.64375</v>
      </c>
      <c r="L32" s="543">
        <v>0.6777777777777778</v>
      </c>
      <c r="M32" s="544">
        <f t="shared" si="1"/>
        <v>0.03402777777777777</v>
      </c>
      <c r="N32" s="150">
        <v>15</v>
      </c>
      <c r="O32" s="287"/>
      <c r="P32" s="288"/>
      <c r="Q32" s="288"/>
      <c r="R32" s="289"/>
      <c r="S32" s="520">
        <f t="shared" si="2"/>
        <v>0.24930555555555556</v>
      </c>
    </row>
    <row r="33" spans="1:19" ht="15" customHeight="1" thickBot="1">
      <c r="A33" s="471">
        <v>30</v>
      </c>
      <c r="B33" s="637" t="s">
        <v>141</v>
      </c>
      <c r="C33" s="845" t="s">
        <v>142</v>
      </c>
      <c r="D33" s="58" t="s">
        <v>143</v>
      </c>
      <c r="E33" s="59" t="s">
        <v>20</v>
      </c>
      <c r="F33" s="59" t="s">
        <v>144</v>
      </c>
      <c r="G33" s="60" t="s">
        <v>145</v>
      </c>
      <c r="H33" s="962">
        <v>0.4701388888888889</v>
      </c>
      <c r="I33" s="966">
        <v>0.6715277777777777</v>
      </c>
      <c r="J33" s="61">
        <f t="shared" si="0"/>
        <v>0.20138888888888884</v>
      </c>
      <c r="K33" s="983">
        <v>0.5680555555555555</v>
      </c>
      <c r="L33" s="984">
        <v>0.5694444444444444</v>
      </c>
      <c r="M33" s="598">
        <f t="shared" si="1"/>
        <v>0.001388888888888884</v>
      </c>
      <c r="N33" s="81">
        <v>14</v>
      </c>
      <c r="O33" s="302">
        <v>1</v>
      </c>
      <c r="P33" s="303"/>
      <c r="Q33" s="303">
        <v>1</v>
      </c>
      <c r="R33" s="304">
        <v>1</v>
      </c>
      <c r="S33" s="524">
        <f t="shared" si="2"/>
        <v>0.1444444444444444</v>
      </c>
    </row>
    <row r="34" spans="1:19" ht="15" customHeight="1">
      <c r="A34" s="472">
        <v>31</v>
      </c>
      <c r="B34" s="635" t="s">
        <v>146</v>
      </c>
      <c r="C34" s="623" t="s">
        <v>147</v>
      </c>
      <c r="D34" s="67" t="s">
        <v>148</v>
      </c>
      <c r="E34" s="68" t="s">
        <v>20</v>
      </c>
      <c r="F34" s="68" t="s">
        <v>149</v>
      </c>
      <c r="G34" s="69" t="s">
        <v>95</v>
      </c>
      <c r="H34" s="1011">
        <v>0.48125</v>
      </c>
      <c r="I34" s="1012">
        <v>0.7118055555555556</v>
      </c>
      <c r="J34" s="72">
        <f t="shared" si="0"/>
        <v>0.23055555555555557</v>
      </c>
      <c r="K34" s="596">
        <v>0.5930555555555556</v>
      </c>
      <c r="L34" s="597">
        <v>0.6069444444444444</v>
      </c>
      <c r="M34" s="595">
        <f t="shared" si="1"/>
        <v>0.01388888888888884</v>
      </c>
      <c r="N34" s="76">
        <v>14</v>
      </c>
      <c r="O34" s="305">
        <v>1</v>
      </c>
      <c r="P34" s="306"/>
      <c r="Q34" s="306">
        <v>1</v>
      </c>
      <c r="R34" s="307">
        <v>1</v>
      </c>
      <c r="S34" s="531">
        <f t="shared" si="2"/>
        <v>0.16111111111111118</v>
      </c>
    </row>
    <row r="35" spans="1:19" ht="15" customHeight="1">
      <c r="A35" s="554">
        <v>32</v>
      </c>
      <c r="B35" s="636" t="s">
        <v>150</v>
      </c>
      <c r="C35" s="622" t="s">
        <v>151</v>
      </c>
      <c r="D35" s="46" t="s">
        <v>152</v>
      </c>
      <c r="E35" s="47" t="s">
        <v>153</v>
      </c>
      <c r="F35" s="47" t="s">
        <v>154</v>
      </c>
      <c r="G35" s="48" t="s">
        <v>40</v>
      </c>
      <c r="H35" s="49">
        <v>0.49444444444444446</v>
      </c>
      <c r="I35" s="1013">
        <v>0.7423611111111111</v>
      </c>
      <c r="J35" s="971">
        <f t="shared" si="0"/>
        <v>0.24791666666666667</v>
      </c>
      <c r="K35" s="974">
        <v>0.6166666666666667</v>
      </c>
      <c r="L35" s="1014">
        <v>0.6465277777777778</v>
      </c>
      <c r="M35" s="568">
        <f t="shared" si="1"/>
        <v>0.029861111111111116</v>
      </c>
      <c r="N35" s="55">
        <v>14</v>
      </c>
      <c r="O35" s="299">
        <v>1</v>
      </c>
      <c r="P35" s="300"/>
      <c r="Q35" s="300">
        <v>1</v>
      </c>
      <c r="R35" s="301">
        <v>1</v>
      </c>
      <c r="S35" s="523">
        <f t="shared" si="2"/>
        <v>0.1625</v>
      </c>
    </row>
    <row r="36" spans="1:19" ht="15" customHeight="1" thickBot="1">
      <c r="A36" s="471">
        <v>33</v>
      </c>
      <c r="B36" s="637" t="s">
        <v>155</v>
      </c>
      <c r="C36" s="477" t="s">
        <v>156</v>
      </c>
      <c r="D36" s="58" t="s">
        <v>157</v>
      </c>
      <c r="E36" s="59" t="s">
        <v>158</v>
      </c>
      <c r="F36" s="59" t="s">
        <v>159</v>
      </c>
      <c r="G36" s="60" t="s">
        <v>20</v>
      </c>
      <c r="H36" s="993">
        <v>0.4666666666666667</v>
      </c>
      <c r="I36" s="994">
        <v>0.6791666666666667</v>
      </c>
      <c r="J36" s="991">
        <f aca="true" t="shared" si="3" ref="J36:J67">I36-H36</f>
        <v>0.21250000000000002</v>
      </c>
      <c r="K36" s="992">
        <v>0.5909722222222222</v>
      </c>
      <c r="L36" s="975">
        <v>0.5986111111111111</v>
      </c>
      <c r="M36" s="598">
        <f aca="true" t="shared" si="4" ref="M36:M67">L36-K36</f>
        <v>0.007638888888888862</v>
      </c>
      <c r="N36" s="81">
        <v>14</v>
      </c>
      <c r="O36" s="302">
        <v>1</v>
      </c>
      <c r="P36" s="303"/>
      <c r="Q36" s="303">
        <v>1</v>
      </c>
      <c r="R36" s="304"/>
      <c r="S36" s="524">
        <f aca="true" t="shared" si="5" ref="S36:S67">J36-(O36*$O$3+P36*$P$3+Q36*$Q$3+R36*$R$3)-M36</f>
        <v>0.17013888888888895</v>
      </c>
    </row>
    <row r="37" spans="1:19" ht="15" customHeight="1">
      <c r="A37" s="472">
        <v>34</v>
      </c>
      <c r="B37" s="635" t="s">
        <v>267</v>
      </c>
      <c r="C37" s="623" t="s">
        <v>268</v>
      </c>
      <c r="D37" s="67" t="s">
        <v>269</v>
      </c>
      <c r="E37" s="68" t="s">
        <v>153</v>
      </c>
      <c r="F37" s="68" t="s">
        <v>264</v>
      </c>
      <c r="G37" s="69" t="s">
        <v>158</v>
      </c>
      <c r="H37" s="70">
        <v>0.49027777777777776</v>
      </c>
      <c r="I37" s="968">
        <v>0.8076388888888889</v>
      </c>
      <c r="J37" s="1015">
        <f t="shared" si="3"/>
        <v>0.31736111111111115</v>
      </c>
      <c r="K37" s="972">
        <v>0.6666666666666666</v>
      </c>
      <c r="L37" s="597">
        <v>0.7166666666666667</v>
      </c>
      <c r="M37" s="595">
        <f t="shared" si="4"/>
        <v>0.050000000000000044</v>
      </c>
      <c r="N37" s="76">
        <v>14</v>
      </c>
      <c r="O37" s="305">
        <v>1</v>
      </c>
      <c r="P37" s="306">
        <v>1</v>
      </c>
      <c r="Q37" s="306">
        <v>1</v>
      </c>
      <c r="R37" s="307"/>
      <c r="S37" s="531">
        <f t="shared" si="5"/>
        <v>0.2152777777777778</v>
      </c>
    </row>
    <row r="38" spans="1:19" ht="15" customHeight="1">
      <c r="A38" s="554">
        <v>35</v>
      </c>
      <c r="B38" s="636" t="s">
        <v>160</v>
      </c>
      <c r="C38" s="622" t="s">
        <v>161</v>
      </c>
      <c r="D38" s="46" t="s">
        <v>162</v>
      </c>
      <c r="E38" s="47" t="s">
        <v>49</v>
      </c>
      <c r="F38" s="47" t="s">
        <v>163</v>
      </c>
      <c r="G38" s="48" t="s">
        <v>164</v>
      </c>
      <c r="H38" s="49">
        <v>0.4840277777777778</v>
      </c>
      <c r="I38" s="50">
        <v>0.7548611111111111</v>
      </c>
      <c r="J38" s="51">
        <f t="shared" si="3"/>
        <v>0.2708333333333333</v>
      </c>
      <c r="K38" s="566">
        <v>0.6458333333333334</v>
      </c>
      <c r="L38" s="567">
        <v>0.6875</v>
      </c>
      <c r="M38" s="568">
        <f t="shared" si="4"/>
        <v>0.04166666666666663</v>
      </c>
      <c r="N38" s="55">
        <v>14</v>
      </c>
      <c r="O38" s="299">
        <v>1</v>
      </c>
      <c r="P38" s="300"/>
      <c r="Q38" s="300"/>
      <c r="R38" s="301"/>
      <c r="S38" s="523">
        <f t="shared" si="5"/>
        <v>0.21875</v>
      </c>
    </row>
    <row r="39" spans="1:19" ht="15" customHeight="1" thickBot="1">
      <c r="A39" s="471">
        <v>36</v>
      </c>
      <c r="B39" s="638" t="s">
        <v>165</v>
      </c>
      <c r="C39" s="624" t="s">
        <v>166</v>
      </c>
      <c r="D39" s="211" t="s">
        <v>167</v>
      </c>
      <c r="E39" s="212" t="s">
        <v>62</v>
      </c>
      <c r="F39" s="212" t="s">
        <v>168</v>
      </c>
      <c r="G39" s="213" t="s">
        <v>169</v>
      </c>
      <c r="H39" s="602">
        <v>0.49722222222222223</v>
      </c>
      <c r="I39" s="603">
        <v>0.6701388888888888</v>
      </c>
      <c r="J39" s="216">
        <f t="shared" si="3"/>
        <v>0.1729166666666666</v>
      </c>
      <c r="K39" s="711">
        <v>0</v>
      </c>
      <c r="L39" s="712">
        <v>0</v>
      </c>
      <c r="M39" s="713">
        <f t="shared" si="4"/>
        <v>0</v>
      </c>
      <c r="N39" s="607">
        <v>13</v>
      </c>
      <c r="O39" s="778">
        <v>1</v>
      </c>
      <c r="P39" s="779">
        <v>1</v>
      </c>
      <c r="Q39" s="779">
        <v>1</v>
      </c>
      <c r="R39" s="780"/>
      <c r="S39" s="533">
        <f t="shared" si="5"/>
        <v>0.12083333333333328</v>
      </c>
    </row>
    <row r="40" spans="1:19" ht="15" customHeight="1">
      <c r="A40" s="472">
        <v>37</v>
      </c>
      <c r="B40" s="639" t="s">
        <v>170</v>
      </c>
      <c r="C40" s="625" t="s">
        <v>171</v>
      </c>
      <c r="D40" s="224" t="s">
        <v>172</v>
      </c>
      <c r="E40" s="225" t="s">
        <v>28</v>
      </c>
      <c r="F40" s="225" t="s">
        <v>173</v>
      </c>
      <c r="G40" s="226" t="s">
        <v>28</v>
      </c>
      <c r="H40" s="227">
        <v>0.4979166666666667</v>
      </c>
      <c r="I40" s="228">
        <v>0.6875</v>
      </c>
      <c r="J40" s="229">
        <f t="shared" si="3"/>
        <v>0.18958333333333333</v>
      </c>
      <c r="K40" s="599">
        <v>0.5868055555555556</v>
      </c>
      <c r="L40" s="600">
        <v>0.5875</v>
      </c>
      <c r="M40" s="601">
        <f t="shared" si="4"/>
        <v>0.000694444444444442</v>
      </c>
      <c r="N40" s="233">
        <v>13</v>
      </c>
      <c r="O40" s="311">
        <v>1</v>
      </c>
      <c r="P40" s="312"/>
      <c r="Q40" s="312">
        <v>1</v>
      </c>
      <c r="R40" s="313">
        <v>1</v>
      </c>
      <c r="S40" s="534">
        <f t="shared" si="5"/>
        <v>0.13333333333333333</v>
      </c>
    </row>
    <row r="41" spans="1:19" ht="15" customHeight="1">
      <c r="A41" s="554">
        <v>38</v>
      </c>
      <c r="B41" s="640" t="s">
        <v>174</v>
      </c>
      <c r="C41" s="626" t="s">
        <v>175</v>
      </c>
      <c r="D41" s="202" t="s">
        <v>176</v>
      </c>
      <c r="E41" s="203" t="s">
        <v>28</v>
      </c>
      <c r="F41" s="203" t="s">
        <v>177</v>
      </c>
      <c r="G41" s="204" t="s">
        <v>178</v>
      </c>
      <c r="H41" s="234">
        <v>0.46875</v>
      </c>
      <c r="I41" s="235">
        <v>0.6875</v>
      </c>
      <c r="J41" s="205">
        <f t="shared" si="3"/>
        <v>0.21875</v>
      </c>
      <c r="K41" s="569">
        <v>0.5833333333333334</v>
      </c>
      <c r="L41" s="570">
        <v>0.5833333333333334</v>
      </c>
      <c r="M41" s="571">
        <f t="shared" si="4"/>
        <v>0</v>
      </c>
      <c r="N41" s="238">
        <v>13</v>
      </c>
      <c r="O41" s="314">
        <v>1</v>
      </c>
      <c r="P41" s="315"/>
      <c r="Q41" s="315">
        <v>1</v>
      </c>
      <c r="R41" s="316">
        <v>1</v>
      </c>
      <c r="S41" s="532">
        <f t="shared" si="5"/>
        <v>0.16319444444444445</v>
      </c>
    </row>
    <row r="42" spans="1:19" ht="15" customHeight="1" thickBot="1">
      <c r="A42" s="471">
        <v>39</v>
      </c>
      <c r="B42" s="638" t="s">
        <v>179</v>
      </c>
      <c r="C42" s="624" t="s">
        <v>180</v>
      </c>
      <c r="D42" s="211" t="s">
        <v>181</v>
      </c>
      <c r="E42" s="212" t="s">
        <v>182</v>
      </c>
      <c r="F42" s="212" t="s">
        <v>183</v>
      </c>
      <c r="G42" s="213" t="s">
        <v>80</v>
      </c>
      <c r="H42" s="214">
        <v>0.47430555555555554</v>
      </c>
      <c r="I42" s="215">
        <v>0.6722222222222223</v>
      </c>
      <c r="J42" s="216">
        <f t="shared" si="3"/>
        <v>0.19791666666666674</v>
      </c>
      <c r="K42" s="604">
        <v>0.6055555555555555</v>
      </c>
      <c r="L42" s="605">
        <v>0.6111111111111112</v>
      </c>
      <c r="M42" s="606">
        <f t="shared" si="4"/>
        <v>0.005555555555555647</v>
      </c>
      <c r="N42" s="220">
        <v>13</v>
      </c>
      <c r="O42" s="308">
        <v>1</v>
      </c>
      <c r="P42" s="309">
        <v>1</v>
      </c>
      <c r="Q42" s="309"/>
      <c r="R42" s="310"/>
      <c r="S42" s="533">
        <f t="shared" si="5"/>
        <v>0.1645833333333333</v>
      </c>
    </row>
    <row r="43" spans="1:19" s="14" customFormat="1" ht="15" customHeight="1">
      <c r="A43" s="472">
        <v>40</v>
      </c>
      <c r="B43" s="639" t="s">
        <v>184</v>
      </c>
      <c r="C43" s="625" t="s">
        <v>185</v>
      </c>
      <c r="D43" s="224" t="s">
        <v>186</v>
      </c>
      <c r="E43" s="225" t="s">
        <v>101</v>
      </c>
      <c r="F43" s="225" t="s">
        <v>187</v>
      </c>
      <c r="G43" s="226" t="s">
        <v>40</v>
      </c>
      <c r="H43" s="964">
        <v>0.47847222222222224</v>
      </c>
      <c r="I43" s="889">
        <v>0.75625</v>
      </c>
      <c r="J43" s="229">
        <f t="shared" si="3"/>
        <v>0.27777777777777773</v>
      </c>
      <c r="K43" s="599">
        <v>0.6451388888888889</v>
      </c>
      <c r="L43" s="600">
        <v>0.6847222222222222</v>
      </c>
      <c r="M43" s="601">
        <f t="shared" si="4"/>
        <v>0.039583333333333304</v>
      </c>
      <c r="N43" s="608">
        <v>13</v>
      </c>
      <c r="O43" s="781"/>
      <c r="P43" s="782"/>
      <c r="Q43" s="782"/>
      <c r="R43" s="783"/>
      <c r="S43" s="534">
        <f t="shared" si="5"/>
        <v>0.23819444444444443</v>
      </c>
    </row>
    <row r="44" spans="1:19" ht="15" customHeight="1">
      <c r="A44" s="554">
        <v>41</v>
      </c>
      <c r="B44" s="641" t="s">
        <v>188</v>
      </c>
      <c r="C44" s="627" t="s">
        <v>189</v>
      </c>
      <c r="D44" s="572" t="s">
        <v>190</v>
      </c>
      <c r="E44" s="573" t="s">
        <v>75</v>
      </c>
      <c r="F44" s="573" t="s">
        <v>191</v>
      </c>
      <c r="G44" s="574" t="s">
        <v>192</v>
      </c>
      <c r="H44" s="963">
        <v>0.4965277777777778</v>
      </c>
      <c r="I44" s="967">
        <v>0.6729166666666667</v>
      </c>
      <c r="J44" s="575">
        <f t="shared" si="3"/>
        <v>0.17638888888888893</v>
      </c>
      <c r="K44" s="576">
        <v>0.5875</v>
      </c>
      <c r="L44" s="577">
        <v>0.5902777777777778</v>
      </c>
      <c r="M44" s="578">
        <f t="shared" si="4"/>
        <v>0.002777777777777768</v>
      </c>
      <c r="N44" s="579">
        <v>12</v>
      </c>
      <c r="O44" s="784">
        <v>1</v>
      </c>
      <c r="P44" s="785"/>
      <c r="Q44" s="785">
        <v>1</v>
      </c>
      <c r="R44" s="786"/>
      <c r="S44" s="685">
        <f t="shared" si="5"/>
        <v>0.13888888888888895</v>
      </c>
    </row>
    <row r="45" spans="1:19" ht="15" customHeight="1" thickBot="1">
      <c r="A45" s="471">
        <v>42</v>
      </c>
      <c r="B45" s="641" t="s">
        <v>193</v>
      </c>
      <c r="C45" s="627" t="s">
        <v>194</v>
      </c>
      <c r="D45" s="572" t="s">
        <v>195</v>
      </c>
      <c r="E45" s="573" t="s">
        <v>196</v>
      </c>
      <c r="F45" s="573" t="s">
        <v>197</v>
      </c>
      <c r="G45" s="574" t="s">
        <v>198</v>
      </c>
      <c r="H45" s="963">
        <v>0.5</v>
      </c>
      <c r="I45" s="967">
        <v>0.7784722222222222</v>
      </c>
      <c r="J45" s="575">
        <f t="shared" si="3"/>
        <v>0.27847222222222223</v>
      </c>
      <c r="K45" s="576">
        <v>0.6138888888888889</v>
      </c>
      <c r="L45" s="976">
        <v>0.6465277777777778</v>
      </c>
      <c r="M45" s="578">
        <f t="shared" si="4"/>
        <v>0.032638888888888884</v>
      </c>
      <c r="N45" s="579">
        <v>12</v>
      </c>
      <c r="O45" s="784">
        <v>1</v>
      </c>
      <c r="P45" s="785"/>
      <c r="Q45" s="785"/>
      <c r="R45" s="786"/>
      <c r="S45" s="685">
        <f t="shared" si="5"/>
        <v>0.23541666666666666</v>
      </c>
    </row>
    <row r="46" spans="1:19" ht="15" customHeight="1">
      <c r="A46" s="472">
        <v>43</v>
      </c>
      <c r="B46" s="714" t="s">
        <v>199</v>
      </c>
      <c r="C46" s="958" t="s">
        <v>200</v>
      </c>
      <c r="D46" s="959" t="s">
        <v>201</v>
      </c>
      <c r="E46" s="960" t="s">
        <v>202</v>
      </c>
      <c r="F46" s="960" t="s">
        <v>203</v>
      </c>
      <c r="G46" s="961" t="s">
        <v>49</v>
      </c>
      <c r="H46" s="965">
        <v>0.4673611111111111</v>
      </c>
      <c r="I46" s="969">
        <v>0.6875</v>
      </c>
      <c r="J46" s="970">
        <f t="shared" si="3"/>
        <v>0.22013888888888888</v>
      </c>
      <c r="K46" s="973">
        <v>0.5722222222222222</v>
      </c>
      <c r="L46" s="977">
        <v>0.5798611111111112</v>
      </c>
      <c r="M46" s="978">
        <f t="shared" si="4"/>
        <v>0.007638888888888973</v>
      </c>
      <c r="N46" s="979">
        <v>11</v>
      </c>
      <c r="O46" s="980">
        <v>1</v>
      </c>
      <c r="P46" s="981"/>
      <c r="Q46" s="981">
        <v>1</v>
      </c>
      <c r="R46" s="982"/>
      <c r="S46" s="537">
        <f t="shared" si="5"/>
        <v>0.1777777777777777</v>
      </c>
    </row>
    <row r="47" spans="1:19" ht="15" customHeight="1">
      <c r="A47" s="554">
        <v>44</v>
      </c>
      <c r="B47" s="717" t="s">
        <v>204</v>
      </c>
      <c r="C47" s="505" t="s">
        <v>205</v>
      </c>
      <c r="D47" s="254" t="s">
        <v>206</v>
      </c>
      <c r="E47" s="255" t="s">
        <v>108</v>
      </c>
      <c r="F47" s="255" t="s">
        <v>206</v>
      </c>
      <c r="G47" s="256" t="s">
        <v>207</v>
      </c>
      <c r="H47" s="729">
        <v>0.4847222222222222</v>
      </c>
      <c r="I47" s="730">
        <v>0.7618055555555555</v>
      </c>
      <c r="J47" s="259">
        <f t="shared" si="3"/>
        <v>0.2770833333333333</v>
      </c>
      <c r="K47" s="731">
        <v>0.6555555555555556</v>
      </c>
      <c r="L47" s="718">
        <v>0.6979166666666666</v>
      </c>
      <c r="M47" s="719">
        <f t="shared" si="4"/>
        <v>0.04236111111111107</v>
      </c>
      <c r="N47" s="720">
        <v>11</v>
      </c>
      <c r="O47" s="790"/>
      <c r="P47" s="791"/>
      <c r="Q47" s="791"/>
      <c r="R47" s="792"/>
      <c r="S47" s="526">
        <f t="shared" si="5"/>
        <v>0.23472222222222222</v>
      </c>
    </row>
    <row r="48" spans="1:19" ht="15" customHeight="1" thickBot="1">
      <c r="A48" s="471">
        <v>45</v>
      </c>
      <c r="B48" s="722" t="s">
        <v>208</v>
      </c>
      <c r="C48" s="723" t="s">
        <v>209</v>
      </c>
      <c r="D48" s="239" t="s">
        <v>210</v>
      </c>
      <c r="E48" s="240" t="s">
        <v>211</v>
      </c>
      <c r="F48" s="240" t="s">
        <v>212</v>
      </c>
      <c r="G48" s="241" t="s">
        <v>213</v>
      </c>
      <c r="H48" s="242">
        <v>0.5048611111111111</v>
      </c>
      <c r="I48" s="823">
        <v>0.7625</v>
      </c>
      <c r="J48" s="824">
        <f t="shared" si="3"/>
        <v>0.25763888888888886</v>
      </c>
      <c r="K48" s="995">
        <v>0.65625</v>
      </c>
      <c r="L48" s="724">
        <v>0.7048611111111112</v>
      </c>
      <c r="M48" s="725">
        <f t="shared" si="4"/>
        <v>0.04861111111111116</v>
      </c>
      <c r="N48" s="243">
        <v>10</v>
      </c>
      <c r="O48" s="793"/>
      <c r="P48" s="794"/>
      <c r="Q48" s="794"/>
      <c r="R48" s="795"/>
      <c r="S48" s="726">
        <f t="shared" si="5"/>
        <v>0.2090277777777777</v>
      </c>
    </row>
    <row r="49" spans="1:19" ht="15" customHeight="1">
      <c r="A49" s="472">
        <v>46</v>
      </c>
      <c r="B49" s="727" t="s">
        <v>214</v>
      </c>
      <c r="C49" s="503" t="s">
        <v>215</v>
      </c>
      <c r="D49" s="245" t="s">
        <v>216</v>
      </c>
      <c r="E49" s="246" t="s">
        <v>28</v>
      </c>
      <c r="F49" s="246" t="s">
        <v>217</v>
      </c>
      <c r="G49" s="247" t="s">
        <v>145</v>
      </c>
      <c r="H49" s="248">
        <v>0.5048611111111111</v>
      </c>
      <c r="I49" s="249">
        <v>0.7868055555555555</v>
      </c>
      <c r="J49" s="250">
        <f t="shared" si="3"/>
        <v>0.28194444444444444</v>
      </c>
      <c r="K49" s="728">
        <v>0.7006944444444444</v>
      </c>
      <c r="L49" s="715">
        <v>0.7354166666666667</v>
      </c>
      <c r="M49" s="716">
        <f t="shared" si="4"/>
        <v>0.03472222222222232</v>
      </c>
      <c r="N49" s="252">
        <v>9</v>
      </c>
      <c r="O49" s="787">
        <v>1</v>
      </c>
      <c r="P49" s="788"/>
      <c r="Q49" s="788"/>
      <c r="R49" s="789"/>
      <c r="S49" s="525">
        <f t="shared" si="5"/>
        <v>0.23680555555555544</v>
      </c>
    </row>
    <row r="50" spans="1:19" ht="15" customHeight="1">
      <c r="A50" s="554">
        <v>47</v>
      </c>
      <c r="B50" s="717" t="s">
        <v>218</v>
      </c>
      <c r="C50" s="505" t="s">
        <v>219</v>
      </c>
      <c r="D50" s="254" t="s">
        <v>220</v>
      </c>
      <c r="E50" s="255" t="s">
        <v>221</v>
      </c>
      <c r="F50" s="255" t="s">
        <v>222</v>
      </c>
      <c r="G50" s="256" t="s">
        <v>145</v>
      </c>
      <c r="H50" s="729">
        <v>0.4965277777777778</v>
      </c>
      <c r="I50" s="730">
        <v>0.7486111111111111</v>
      </c>
      <c r="J50" s="259">
        <f t="shared" si="3"/>
        <v>0.2520833333333333</v>
      </c>
      <c r="K50" s="731">
        <v>0.64375</v>
      </c>
      <c r="L50" s="718">
        <v>0.6777777777777778</v>
      </c>
      <c r="M50" s="719">
        <f t="shared" si="4"/>
        <v>0.03402777777777777</v>
      </c>
      <c r="N50" s="720">
        <v>8</v>
      </c>
      <c r="O50" s="796"/>
      <c r="P50" s="797"/>
      <c r="Q50" s="797"/>
      <c r="R50" s="798"/>
      <c r="S50" s="526">
        <f t="shared" si="5"/>
        <v>0.21805555555555556</v>
      </c>
    </row>
    <row r="51" spans="1:19" ht="15" customHeight="1" thickBot="1">
      <c r="A51" s="415">
        <v>48</v>
      </c>
      <c r="B51" s="613" t="s">
        <v>247</v>
      </c>
      <c r="C51" s="487" t="s">
        <v>248</v>
      </c>
      <c r="D51" s="96" t="s">
        <v>249</v>
      </c>
      <c r="E51" s="97" t="s">
        <v>95</v>
      </c>
      <c r="F51" s="97" t="s">
        <v>249</v>
      </c>
      <c r="G51" s="98" t="s">
        <v>34</v>
      </c>
      <c r="H51" s="99">
        <v>0.5055555555555555</v>
      </c>
      <c r="I51" s="100">
        <v>0.8138888888888889</v>
      </c>
      <c r="J51" s="101">
        <f t="shared" si="3"/>
        <v>0.30833333333333335</v>
      </c>
      <c r="K51" s="610">
        <v>0.6840277777777778</v>
      </c>
      <c r="L51" s="611">
        <v>0.7305555555555555</v>
      </c>
      <c r="M51" s="612">
        <f t="shared" si="4"/>
        <v>0.046527777777777724</v>
      </c>
      <c r="N51" s="105">
        <v>15</v>
      </c>
      <c r="O51" s="323"/>
      <c r="P51" s="324"/>
      <c r="Q51" s="324"/>
      <c r="R51" s="325"/>
      <c r="S51" s="527">
        <f t="shared" si="5"/>
        <v>0.2618055555555556</v>
      </c>
    </row>
    <row r="52" spans="1:19" ht="15" customHeight="1">
      <c r="A52" s="416">
        <v>49</v>
      </c>
      <c r="B52" s="614" t="s">
        <v>250</v>
      </c>
      <c r="C52" s="488" t="s">
        <v>251</v>
      </c>
      <c r="D52" s="108" t="s">
        <v>252</v>
      </c>
      <c r="E52" s="109" t="s">
        <v>145</v>
      </c>
      <c r="F52" s="109" t="s">
        <v>252</v>
      </c>
      <c r="G52" s="110" t="s">
        <v>253</v>
      </c>
      <c r="H52" s="490">
        <v>0.5055555555555555</v>
      </c>
      <c r="I52" s="491">
        <v>0.8145833333333333</v>
      </c>
      <c r="J52" s="113">
        <f t="shared" si="3"/>
        <v>0.3090277777777778</v>
      </c>
      <c r="K52" s="586">
        <v>0.6819444444444445</v>
      </c>
      <c r="L52" s="587">
        <v>0.7291666666666666</v>
      </c>
      <c r="M52" s="609">
        <f t="shared" si="4"/>
        <v>0.047222222222222165</v>
      </c>
      <c r="N52" s="492">
        <v>15</v>
      </c>
      <c r="O52" s="799"/>
      <c r="P52" s="800"/>
      <c r="Q52" s="800"/>
      <c r="R52" s="801"/>
      <c r="S52" s="528">
        <f t="shared" si="5"/>
        <v>0.2618055555555556</v>
      </c>
    </row>
    <row r="53" spans="1:19" ht="15" customHeight="1">
      <c r="A53" s="864">
        <v>50</v>
      </c>
      <c r="B53" s="996" t="s">
        <v>254</v>
      </c>
      <c r="C53" s="997" t="s">
        <v>255</v>
      </c>
      <c r="D53" s="867" t="s">
        <v>256</v>
      </c>
      <c r="E53" s="868" t="s">
        <v>241</v>
      </c>
      <c r="F53" s="868" t="s">
        <v>256</v>
      </c>
      <c r="G53" s="869" t="s">
        <v>257</v>
      </c>
      <c r="H53" s="998">
        <v>0.50625</v>
      </c>
      <c r="I53" s="999">
        <v>0.8152777777777778</v>
      </c>
      <c r="J53" s="872">
        <f t="shared" si="3"/>
        <v>0.3090277777777778</v>
      </c>
      <c r="K53" s="1000">
        <v>0.6805555555555556</v>
      </c>
      <c r="L53" s="1001">
        <v>0.7263888888888889</v>
      </c>
      <c r="M53" s="1002">
        <f t="shared" si="4"/>
        <v>0.04583333333333328</v>
      </c>
      <c r="N53" s="1003">
        <v>15</v>
      </c>
      <c r="O53" s="1004"/>
      <c r="P53" s="1005"/>
      <c r="Q53" s="1005"/>
      <c r="R53" s="1006"/>
      <c r="S53" s="880">
        <f t="shared" si="5"/>
        <v>0.2631944444444445</v>
      </c>
    </row>
    <row r="54" spans="1:19" ht="15" customHeight="1" thickBot="1">
      <c r="A54" s="415">
        <v>51</v>
      </c>
      <c r="B54" s="613" t="s">
        <v>258</v>
      </c>
      <c r="C54" s="487" t="s">
        <v>259</v>
      </c>
      <c r="D54" s="96" t="s">
        <v>260</v>
      </c>
      <c r="E54" s="97" t="s">
        <v>158</v>
      </c>
      <c r="F54" s="97" t="s">
        <v>261</v>
      </c>
      <c r="G54" s="98" t="s">
        <v>56</v>
      </c>
      <c r="H54" s="99">
        <v>0.4909722222222222</v>
      </c>
      <c r="I54" s="100">
        <v>0.8201388888888889</v>
      </c>
      <c r="J54" s="101">
        <f t="shared" si="3"/>
        <v>0.32916666666666666</v>
      </c>
      <c r="K54" s="610">
        <v>0.6701388888888888</v>
      </c>
      <c r="L54" s="611">
        <v>0.7222222222222222</v>
      </c>
      <c r="M54" s="612">
        <f t="shared" si="4"/>
        <v>0.05208333333333337</v>
      </c>
      <c r="N54" s="105">
        <v>15</v>
      </c>
      <c r="O54" s="323">
        <v>1</v>
      </c>
      <c r="P54" s="324"/>
      <c r="Q54" s="324"/>
      <c r="R54" s="325"/>
      <c r="S54" s="527">
        <f t="shared" si="5"/>
        <v>0.2666666666666666</v>
      </c>
    </row>
    <row r="55" spans="1:19" s="13" customFormat="1" ht="15" customHeight="1">
      <c r="A55" s="416">
        <v>52</v>
      </c>
      <c r="B55" s="614" t="s">
        <v>262</v>
      </c>
      <c r="C55" s="488" t="s">
        <v>263</v>
      </c>
      <c r="D55" s="108" t="s">
        <v>264</v>
      </c>
      <c r="E55" s="109" t="s">
        <v>158</v>
      </c>
      <c r="F55" s="109" t="s">
        <v>265</v>
      </c>
      <c r="G55" s="110" t="s">
        <v>266</v>
      </c>
      <c r="H55" s="1016">
        <v>0.48194444444444445</v>
      </c>
      <c r="I55" s="1007">
        <v>0.8298611111111112</v>
      </c>
      <c r="J55" s="113">
        <f t="shared" si="3"/>
        <v>0.3479166666666667</v>
      </c>
      <c r="K55" s="642">
        <v>0.6770833333333334</v>
      </c>
      <c r="L55" s="643">
        <v>0.7270833333333333</v>
      </c>
      <c r="M55" s="609">
        <f t="shared" si="4"/>
        <v>0.04999999999999993</v>
      </c>
      <c r="N55" s="115">
        <v>15</v>
      </c>
      <c r="O55" s="326">
        <v>1</v>
      </c>
      <c r="P55" s="327"/>
      <c r="Q55" s="327"/>
      <c r="R55" s="328"/>
      <c r="S55" s="528">
        <f t="shared" si="5"/>
        <v>0.2875000000000001</v>
      </c>
    </row>
    <row r="56" spans="1:19" ht="15" customHeight="1">
      <c r="A56" s="417">
        <v>53</v>
      </c>
      <c r="B56" s="615" t="s">
        <v>270</v>
      </c>
      <c r="C56" s="489" t="s">
        <v>271</v>
      </c>
      <c r="D56" s="118" t="s">
        <v>272</v>
      </c>
      <c r="E56" s="119" t="s">
        <v>273</v>
      </c>
      <c r="F56" s="119" t="s">
        <v>274</v>
      </c>
      <c r="G56" s="120" t="s">
        <v>213</v>
      </c>
      <c r="H56" s="128">
        <v>0.5083333333333333</v>
      </c>
      <c r="I56" s="129">
        <v>0.8229166666666666</v>
      </c>
      <c r="J56" s="121">
        <f t="shared" si="3"/>
        <v>0.3145833333333333</v>
      </c>
      <c r="K56" s="584">
        <v>0.6666666666666666</v>
      </c>
      <c r="L56" s="585">
        <v>0.71875</v>
      </c>
      <c r="M56" s="583">
        <f t="shared" si="4"/>
        <v>0.05208333333333337</v>
      </c>
      <c r="N56" s="130">
        <v>14</v>
      </c>
      <c r="O56" s="330">
        <v>1</v>
      </c>
      <c r="P56" s="331"/>
      <c r="Q56" s="331"/>
      <c r="R56" s="332"/>
      <c r="S56" s="529">
        <f t="shared" si="5"/>
        <v>0.25208333333333327</v>
      </c>
    </row>
    <row r="57" spans="1:19" ht="15" customHeight="1" thickBot="1">
      <c r="A57" s="415">
        <v>54</v>
      </c>
      <c r="B57" s="613" t="s">
        <v>275</v>
      </c>
      <c r="C57" s="480" t="s">
        <v>276</v>
      </c>
      <c r="D57" s="96" t="s">
        <v>110</v>
      </c>
      <c r="E57" s="97" t="s">
        <v>277</v>
      </c>
      <c r="F57" s="97" t="s">
        <v>278</v>
      </c>
      <c r="G57" s="98" t="s">
        <v>67</v>
      </c>
      <c r="H57" s="99">
        <v>0.4777777777777778</v>
      </c>
      <c r="I57" s="100">
        <v>0.8340277777777778</v>
      </c>
      <c r="J57" s="101">
        <f t="shared" si="3"/>
        <v>0.35625</v>
      </c>
      <c r="K57" s="610">
        <v>0.6840277777777778</v>
      </c>
      <c r="L57" s="611">
        <v>0.7354166666666667</v>
      </c>
      <c r="M57" s="612">
        <f t="shared" si="4"/>
        <v>0.05138888888888893</v>
      </c>
      <c r="N57" s="105">
        <v>14</v>
      </c>
      <c r="O57" s="323">
        <v>1</v>
      </c>
      <c r="P57" s="324"/>
      <c r="Q57" s="324"/>
      <c r="R57" s="325"/>
      <c r="S57" s="527">
        <f t="shared" si="5"/>
        <v>0.2944444444444444</v>
      </c>
    </row>
    <row r="58" spans="1:19" ht="15" customHeight="1">
      <c r="A58" s="416">
        <v>55</v>
      </c>
      <c r="B58" s="614" t="s">
        <v>279</v>
      </c>
      <c r="C58" s="488" t="s">
        <v>280</v>
      </c>
      <c r="D58" s="108" t="s">
        <v>281</v>
      </c>
      <c r="E58" s="109" t="s">
        <v>282</v>
      </c>
      <c r="F58" s="109" t="s">
        <v>283</v>
      </c>
      <c r="G58" s="110" t="s">
        <v>145</v>
      </c>
      <c r="H58" s="490">
        <v>0.4888888888888889</v>
      </c>
      <c r="I58" s="491">
        <v>0.8277777777777777</v>
      </c>
      <c r="J58" s="113">
        <f t="shared" si="3"/>
        <v>0.33888888888888885</v>
      </c>
      <c r="K58" s="642">
        <v>0.6597222222222222</v>
      </c>
      <c r="L58" s="643">
        <v>0.7027777777777777</v>
      </c>
      <c r="M58" s="609">
        <f t="shared" si="4"/>
        <v>0.043055555555555514</v>
      </c>
      <c r="N58" s="492">
        <v>14</v>
      </c>
      <c r="O58" s="799"/>
      <c r="P58" s="800"/>
      <c r="Q58" s="800"/>
      <c r="R58" s="801"/>
      <c r="S58" s="528">
        <f t="shared" si="5"/>
        <v>0.29583333333333334</v>
      </c>
    </row>
    <row r="59" spans="1:19" ht="15" customHeight="1">
      <c r="A59" s="864">
        <v>56</v>
      </c>
      <c r="B59" s="615" t="s">
        <v>284</v>
      </c>
      <c r="C59" s="484" t="s">
        <v>285</v>
      </c>
      <c r="D59" s="118" t="s">
        <v>286</v>
      </c>
      <c r="E59" s="119" t="s">
        <v>287</v>
      </c>
      <c r="F59" s="119" t="s">
        <v>288</v>
      </c>
      <c r="G59" s="120" t="s">
        <v>60</v>
      </c>
      <c r="H59" s="128">
        <v>0.47152777777777777</v>
      </c>
      <c r="I59" s="129">
        <v>0.83125</v>
      </c>
      <c r="J59" s="121">
        <f t="shared" si="3"/>
        <v>0.3597222222222223</v>
      </c>
      <c r="K59" s="581">
        <v>0.6493055555555556</v>
      </c>
      <c r="L59" s="582">
        <v>0.6979166666666666</v>
      </c>
      <c r="M59" s="583">
        <f t="shared" si="4"/>
        <v>0.04861111111111105</v>
      </c>
      <c r="N59" s="130">
        <v>13</v>
      </c>
      <c r="O59" s="330">
        <v>1</v>
      </c>
      <c r="P59" s="331"/>
      <c r="Q59" s="331">
        <v>1</v>
      </c>
      <c r="R59" s="332"/>
      <c r="S59" s="529">
        <f t="shared" si="5"/>
        <v>0.276388888888889</v>
      </c>
    </row>
    <row r="60" spans="1:19" ht="15" customHeight="1" thickBot="1">
      <c r="A60" s="415">
        <v>57</v>
      </c>
      <c r="B60" s="613" t="s">
        <v>289</v>
      </c>
      <c r="C60" s="487" t="s">
        <v>290</v>
      </c>
      <c r="D60" s="96" t="s">
        <v>291</v>
      </c>
      <c r="E60" s="97" t="s">
        <v>28</v>
      </c>
      <c r="F60" s="97" t="s">
        <v>292</v>
      </c>
      <c r="G60" s="98" t="s">
        <v>293</v>
      </c>
      <c r="H60" s="99">
        <v>0.4722222222222222</v>
      </c>
      <c r="I60" s="100">
        <v>0.8305555555555556</v>
      </c>
      <c r="J60" s="101">
        <f t="shared" si="3"/>
        <v>0.3583333333333334</v>
      </c>
      <c r="K60" s="1008">
        <v>0.6479166666666667</v>
      </c>
      <c r="L60" s="1009">
        <v>0.6909722222222222</v>
      </c>
      <c r="M60" s="612">
        <f t="shared" si="4"/>
        <v>0.043055555555555514</v>
      </c>
      <c r="N60" s="105">
        <v>13</v>
      </c>
      <c r="O60" s="323">
        <v>1</v>
      </c>
      <c r="P60" s="324"/>
      <c r="Q60" s="324">
        <v>1</v>
      </c>
      <c r="R60" s="325"/>
      <c r="S60" s="527">
        <f t="shared" si="5"/>
        <v>0.28055555555555567</v>
      </c>
    </row>
    <row r="61" spans="1:19" ht="15" customHeight="1">
      <c r="A61" s="416">
        <v>58</v>
      </c>
      <c r="B61" s="614" t="s">
        <v>294</v>
      </c>
      <c r="C61" s="488" t="s">
        <v>295</v>
      </c>
      <c r="D61" s="108" t="s">
        <v>296</v>
      </c>
      <c r="E61" s="109" t="s">
        <v>198</v>
      </c>
      <c r="F61" s="109" t="s">
        <v>297</v>
      </c>
      <c r="G61" s="110" t="s">
        <v>95</v>
      </c>
      <c r="H61" s="111">
        <v>0.47291666666666665</v>
      </c>
      <c r="I61" s="112">
        <v>0.8208333333333333</v>
      </c>
      <c r="J61" s="113">
        <f t="shared" si="3"/>
        <v>0.34791666666666665</v>
      </c>
      <c r="K61" s="586">
        <v>0.6673611111111111</v>
      </c>
      <c r="L61" s="587">
        <v>0.7201388888888889</v>
      </c>
      <c r="M61" s="609">
        <f t="shared" si="4"/>
        <v>0.05277777777777781</v>
      </c>
      <c r="N61" s="115">
        <v>13</v>
      </c>
      <c r="O61" s="326">
        <v>1</v>
      </c>
      <c r="P61" s="327"/>
      <c r="Q61" s="327"/>
      <c r="R61" s="328"/>
      <c r="S61" s="528">
        <f t="shared" si="5"/>
        <v>0.28472222222222215</v>
      </c>
    </row>
    <row r="62" spans="1:19" ht="15" customHeight="1">
      <c r="A62" s="417">
        <v>59</v>
      </c>
      <c r="B62" s="615" t="s">
        <v>298</v>
      </c>
      <c r="C62" s="489" t="s">
        <v>299</v>
      </c>
      <c r="D62" s="118" t="s">
        <v>300</v>
      </c>
      <c r="E62" s="119" t="s">
        <v>80</v>
      </c>
      <c r="F62" s="119" t="s">
        <v>301</v>
      </c>
      <c r="G62" s="120" t="s">
        <v>302</v>
      </c>
      <c r="H62" s="128">
        <v>0.49930555555555556</v>
      </c>
      <c r="I62" s="129">
        <v>0.7770833333333333</v>
      </c>
      <c r="J62" s="121">
        <f t="shared" si="3"/>
        <v>0.2777777777777778</v>
      </c>
      <c r="K62" s="581">
        <v>0.6118055555555556</v>
      </c>
      <c r="L62" s="582">
        <v>0.61875</v>
      </c>
      <c r="M62" s="583">
        <f t="shared" si="4"/>
        <v>0.00694444444444442</v>
      </c>
      <c r="N62" s="130">
        <v>12</v>
      </c>
      <c r="O62" s="330">
        <v>1</v>
      </c>
      <c r="P62" s="331"/>
      <c r="Q62" s="331"/>
      <c r="R62" s="332"/>
      <c r="S62" s="529">
        <f t="shared" si="5"/>
        <v>0.2604166666666667</v>
      </c>
    </row>
    <row r="63" spans="1:19" ht="15" customHeight="1" thickBot="1">
      <c r="A63" s="847">
        <v>60</v>
      </c>
      <c r="B63" s="617" t="s">
        <v>303</v>
      </c>
      <c r="C63" s="644" t="s">
        <v>304</v>
      </c>
      <c r="D63" s="645" t="s">
        <v>305</v>
      </c>
      <c r="E63" s="646" t="s">
        <v>49</v>
      </c>
      <c r="F63" s="646" t="s">
        <v>306</v>
      </c>
      <c r="G63" s="647" t="s">
        <v>307</v>
      </c>
      <c r="H63" s="648">
        <v>0.5409722222222222</v>
      </c>
      <c r="I63" s="649">
        <v>0.81875</v>
      </c>
      <c r="J63" s="650">
        <f t="shared" si="3"/>
        <v>0.2777777777777778</v>
      </c>
      <c r="K63" s="652">
        <v>0.7465277777777778</v>
      </c>
      <c r="L63" s="653">
        <v>0.7604166666666666</v>
      </c>
      <c r="M63" s="651">
        <f t="shared" si="4"/>
        <v>0.01388888888888884</v>
      </c>
      <c r="N63" s="409">
        <v>11</v>
      </c>
      <c r="O63" s="802"/>
      <c r="P63" s="803"/>
      <c r="Q63" s="803"/>
      <c r="R63" s="804"/>
      <c r="S63" s="538">
        <f t="shared" si="5"/>
        <v>0.26388888888888895</v>
      </c>
    </row>
    <row r="64" spans="1:19" ht="15" customHeight="1">
      <c r="A64" s="416">
        <v>61</v>
      </c>
      <c r="B64" s="614" t="s">
        <v>308</v>
      </c>
      <c r="C64" s="483" t="s">
        <v>309</v>
      </c>
      <c r="D64" s="108" t="s">
        <v>310</v>
      </c>
      <c r="E64" s="109" t="s">
        <v>45</v>
      </c>
      <c r="F64" s="109" t="s">
        <v>311</v>
      </c>
      <c r="G64" s="110" t="s">
        <v>40</v>
      </c>
      <c r="H64" s="111">
        <v>0.5013888888888889</v>
      </c>
      <c r="I64" s="112">
        <v>0.8340277777777778</v>
      </c>
      <c r="J64" s="113">
        <f t="shared" si="3"/>
        <v>0.33263888888888893</v>
      </c>
      <c r="K64" s="586">
        <v>0.7090277777777778</v>
      </c>
      <c r="L64" s="587">
        <v>0.7395833333333334</v>
      </c>
      <c r="M64" s="609">
        <f t="shared" si="4"/>
        <v>0.030555555555555558</v>
      </c>
      <c r="N64" s="115">
        <v>11</v>
      </c>
      <c r="O64" s="326">
        <v>1</v>
      </c>
      <c r="P64" s="327">
        <v>1</v>
      </c>
      <c r="Q64" s="327"/>
      <c r="R64" s="328"/>
      <c r="S64" s="528">
        <f t="shared" si="5"/>
        <v>0.2743055555555556</v>
      </c>
    </row>
    <row r="65" spans="1:19" ht="15" customHeight="1">
      <c r="A65" s="417">
        <v>62</v>
      </c>
      <c r="B65" s="615" t="s">
        <v>312</v>
      </c>
      <c r="C65" s="484" t="s">
        <v>313</v>
      </c>
      <c r="D65" s="118" t="s">
        <v>314</v>
      </c>
      <c r="E65" s="119" t="s">
        <v>75</v>
      </c>
      <c r="F65" s="119" t="s">
        <v>315</v>
      </c>
      <c r="G65" s="120" t="s">
        <v>316</v>
      </c>
      <c r="H65" s="128">
        <v>0.46944444444444444</v>
      </c>
      <c r="I65" s="129">
        <v>0.7847222222222222</v>
      </c>
      <c r="J65" s="121">
        <f t="shared" si="3"/>
        <v>0.31527777777777777</v>
      </c>
      <c r="K65" s="581">
        <v>0.6631944444444444</v>
      </c>
      <c r="L65" s="582">
        <v>0.7131944444444445</v>
      </c>
      <c r="M65" s="583">
        <f t="shared" si="4"/>
        <v>0.050000000000000044</v>
      </c>
      <c r="N65" s="130">
        <v>9</v>
      </c>
      <c r="O65" s="330"/>
      <c r="P65" s="331"/>
      <c r="Q65" s="331"/>
      <c r="R65" s="332"/>
      <c r="S65" s="529">
        <f t="shared" si="5"/>
        <v>0.2652777777777777</v>
      </c>
    </row>
    <row r="66" spans="1:19" s="15" customFormat="1" ht="15" customHeight="1" thickBot="1">
      <c r="A66" s="415">
        <v>63</v>
      </c>
      <c r="B66" s="613" t="s">
        <v>317</v>
      </c>
      <c r="C66" s="487" t="s">
        <v>318</v>
      </c>
      <c r="D66" s="96" t="s">
        <v>319</v>
      </c>
      <c r="E66" s="97" t="s">
        <v>91</v>
      </c>
      <c r="F66" s="97" t="s">
        <v>319</v>
      </c>
      <c r="G66" s="98" t="s">
        <v>67</v>
      </c>
      <c r="H66" s="99">
        <v>0.49375</v>
      </c>
      <c r="I66" s="100">
        <v>0.8083333333333333</v>
      </c>
      <c r="J66" s="101">
        <f t="shared" si="3"/>
        <v>0.3145833333333333</v>
      </c>
      <c r="K66" s="610">
        <v>0.7125</v>
      </c>
      <c r="L66" s="611">
        <v>0.7409722222222223</v>
      </c>
      <c r="M66" s="612">
        <f t="shared" si="4"/>
        <v>0.028472222222222232</v>
      </c>
      <c r="N66" s="105">
        <v>8</v>
      </c>
      <c r="O66" s="323"/>
      <c r="P66" s="324"/>
      <c r="Q66" s="324"/>
      <c r="R66" s="325"/>
      <c r="S66" s="527">
        <f t="shared" si="5"/>
        <v>0.2861111111111111</v>
      </c>
    </row>
    <row r="67" spans="1:19" ht="15" customHeight="1">
      <c r="A67" s="416">
        <v>64</v>
      </c>
      <c r="B67" s="616" t="s">
        <v>320</v>
      </c>
      <c r="C67" s="467" t="s">
        <v>321</v>
      </c>
      <c r="D67" s="84" t="s">
        <v>322</v>
      </c>
      <c r="E67" s="85" t="s">
        <v>245</v>
      </c>
      <c r="F67" s="85" t="s">
        <v>323</v>
      </c>
      <c r="G67" s="86" t="s">
        <v>324</v>
      </c>
      <c r="H67" s="87">
        <v>0.4951388888888889</v>
      </c>
      <c r="I67" s="88">
        <v>0.8243055555555555</v>
      </c>
      <c r="J67" s="113">
        <f t="shared" si="3"/>
        <v>0.3291666666666666</v>
      </c>
      <c r="K67" s="642">
        <v>0.7222222222222222</v>
      </c>
      <c r="L67" s="643">
        <v>0.7458333333333333</v>
      </c>
      <c r="M67" s="609">
        <f t="shared" si="4"/>
        <v>0.023611111111111138</v>
      </c>
      <c r="N67" s="115">
        <v>8</v>
      </c>
      <c r="O67" s="326">
        <v>1</v>
      </c>
      <c r="P67" s="327"/>
      <c r="Q67" s="327"/>
      <c r="R67" s="328"/>
      <c r="S67" s="528">
        <f t="shared" si="5"/>
        <v>0.2951388888888888</v>
      </c>
    </row>
    <row r="68" spans="1:19" ht="15" customHeight="1" thickBot="1">
      <c r="A68" s="1010">
        <v>65</v>
      </c>
      <c r="B68" s="618" t="s">
        <v>325</v>
      </c>
      <c r="C68" s="468" t="s">
        <v>326</v>
      </c>
      <c r="D68" s="89" t="s">
        <v>327</v>
      </c>
      <c r="E68" s="90" t="s">
        <v>56</v>
      </c>
      <c r="F68" s="90" t="s">
        <v>328</v>
      </c>
      <c r="G68" s="91" t="s">
        <v>329</v>
      </c>
      <c r="H68" s="465">
        <v>0.4708333333333333</v>
      </c>
      <c r="I68" s="466">
        <v>0.7541666666666667</v>
      </c>
      <c r="J68" s="588">
        <f>I68-H68</f>
        <v>0.2833333333333333</v>
      </c>
      <c r="K68" s="581">
        <v>0.6430555555555556</v>
      </c>
      <c r="L68" s="582">
        <v>0.675</v>
      </c>
      <c r="M68" s="583">
        <f>L68-K68</f>
        <v>0.03194444444444444</v>
      </c>
      <c r="N68" s="130">
        <v>5</v>
      </c>
      <c r="O68" s="330"/>
      <c r="P68" s="331"/>
      <c r="Q68" s="331"/>
      <c r="R68" s="332"/>
      <c r="S68" s="529">
        <f>J68-(O68*$O$3+P68*$P$3+Q68*$Q$3+R68*$R$3)-M68</f>
        <v>0.2513888888888889</v>
      </c>
    </row>
    <row r="69" spans="1:19" ht="15" customHeight="1">
      <c r="A69" s="654" t="s">
        <v>346</v>
      </c>
      <c r="B69" s="655">
        <v>54</v>
      </c>
      <c r="C69" s="656" t="s">
        <v>334</v>
      </c>
      <c r="D69" s="657" t="s">
        <v>335</v>
      </c>
      <c r="E69" s="658" t="s">
        <v>56</v>
      </c>
      <c r="F69" s="658" t="s">
        <v>336</v>
      </c>
      <c r="G69" s="659" t="s">
        <v>153</v>
      </c>
      <c r="H69" s="660">
        <v>0.5006944444444444</v>
      </c>
      <c r="I69" s="661" t="s">
        <v>346</v>
      </c>
      <c r="J69" s="662"/>
      <c r="K69" s="663">
        <v>0.6131944444444445</v>
      </c>
      <c r="L69" s="664">
        <v>0.6243055555555556</v>
      </c>
      <c r="M69" s="665">
        <f>L69-K69</f>
        <v>0.011111111111111072</v>
      </c>
      <c r="N69" s="666"/>
      <c r="O69" s="667"/>
      <c r="P69" s="668"/>
      <c r="Q69" s="668"/>
      <c r="R69" s="669"/>
      <c r="S69" s="670"/>
    </row>
    <row r="70" spans="1:19" ht="15" customHeight="1">
      <c r="A70" s="671" t="s">
        <v>346</v>
      </c>
      <c r="B70" s="619" t="s">
        <v>337</v>
      </c>
      <c r="C70" s="551" t="s">
        <v>338</v>
      </c>
      <c r="D70" s="131" t="s">
        <v>339</v>
      </c>
      <c r="E70" s="132" t="s">
        <v>56</v>
      </c>
      <c r="F70" s="132" t="s">
        <v>340</v>
      </c>
      <c r="G70" s="133" t="s">
        <v>20</v>
      </c>
      <c r="H70" s="552">
        <v>0.4930555555555556</v>
      </c>
      <c r="I70" s="589" t="s">
        <v>346</v>
      </c>
      <c r="J70" s="553"/>
      <c r="K70" s="134">
        <v>0.5798611111111112</v>
      </c>
      <c r="L70" s="135">
        <v>0.5798611111111112</v>
      </c>
      <c r="M70" s="136">
        <f>L70-K70</f>
        <v>0</v>
      </c>
      <c r="N70" s="590"/>
      <c r="O70" s="591"/>
      <c r="P70" s="592"/>
      <c r="Q70" s="592"/>
      <c r="R70" s="593"/>
      <c r="S70" s="594"/>
    </row>
    <row r="71" spans="1:19" ht="15" customHeight="1" thickBot="1">
      <c r="A71" s="672" t="s">
        <v>346</v>
      </c>
      <c r="B71" s="620" t="s">
        <v>341</v>
      </c>
      <c r="C71" s="673" t="s">
        <v>342</v>
      </c>
      <c r="D71" s="674" t="s">
        <v>343</v>
      </c>
      <c r="E71" s="675" t="s">
        <v>344</v>
      </c>
      <c r="F71" s="675" t="s">
        <v>345</v>
      </c>
      <c r="G71" s="676" t="s">
        <v>116</v>
      </c>
      <c r="H71" s="677">
        <v>0.4763888888888889</v>
      </c>
      <c r="I71" s="686" t="s">
        <v>346</v>
      </c>
      <c r="J71" s="678"/>
      <c r="K71" s="679"/>
      <c r="L71" s="680"/>
      <c r="M71" s="681"/>
      <c r="N71" s="682"/>
      <c r="O71" s="805"/>
      <c r="P71" s="806"/>
      <c r="Q71" s="806"/>
      <c r="R71" s="807"/>
      <c r="S71" s="683"/>
    </row>
    <row r="72" spans="1:19" ht="15" customHeight="1" thickBot="1">
      <c r="A72" s="687" t="s">
        <v>346</v>
      </c>
      <c r="B72" s="688" t="s">
        <v>330</v>
      </c>
      <c r="C72" s="689" t="s">
        <v>331</v>
      </c>
      <c r="D72" s="690" t="s">
        <v>332</v>
      </c>
      <c r="E72" s="691" t="s">
        <v>277</v>
      </c>
      <c r="F72" s="691" t="s">
        <v>333</v>
      </c>
      <c r="G72" s="692" t="s">
        <v>56</v>
      </c>
      <c r="H72" s="693">
        <v>0.49583333333333335</v>
      </c>
      <c r="I72" s="694" t="s">
        <v>346</v>
      </c>
      <c r="J72" s="695"/>
      <c r="K72" s="696"/>
      <c r="L72" s="697"/>
      <c r="M72" s="698"/>
      <c r="N72" s="699"/>
      <c r="O72" s="700"/>
      <c r="P72" s="701"/>
      <c r="Q72" s="701"/>
      <c r="R72" s="702"/>
      <c r="S72" s="703"/>
    </row>
  </sheetData>
  <sheetProtection selectLockedCells="1" selectUnlockedCells="1"/>
  <mergeCells count="14">
    <mergeCell ref="S1:S2"/>
    <mergeCell ref="J1:J2"/>
    <mergeCell ref="K1:M1"/>
    <mergeCell ref="N1:N2"/>
    <mergeCell ref="O1:R1"/>
    <mergeCell ref="F1:F2"/>
    <mergeCell ref="G1:G2"/>
    <mergeCell ref="H1:H2"/>
    <mergeCell ref="I1:I2"/>
    <mergeCell ref="A1:A2"/>
    <mergeCell ref="C1:C2"/>
    <mergeCell ref="D1:D2"/>
    <mergeCell ref="E1:E2"/>
    <mergeCell ref="B1:B2"/>
  </mergeCells>
  <printOptions/>
  <pageMargins left="0.2362204724409449" right="0.2362204724409449" top="0.3937007874015748" bottom="0.3937007874015748" header="0" footer="0.31496062992125984"/>
  <pageSetup fitToHeight="7" fitToWidth="1" horizontalDpi="300" verticalDpi="300" orientation="landscape" paperSize="9" scale="75" r:id="rId1"/>
  <headerFooter alignWithMargins="0">
    <oddHeader>&amp;L&amp;"Arial,полужирный"&amp;12Общий зачет&amp;C&amp;P</oddHeader>
  </headerFooter>
  <ignoredErrors>
    <ignoredError sqref="C2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1"/>
  <sheetViews>
    <sheetView zoomScalePageLayoutView="0" workbookViewId="0" topLeftCell="A1">
      <pane ySplit="2" topLeftCell="A5" activePane="bottomLeft" state="frozen"/>
      <selection pane="topLeft" activeCell="A1" sqref="A1"/>
      <selection pane="bottomLeft" activeCell="C36" sqref="C36"/>
    </sheetView>
  </sheetViews>
  <sheetFormatPr defaultColWidth="17.140625" defaultRowHeight="12.75" customHeight="1"/>
  <cols>
    <col min="1" max="1" width="7.28125" style="2" customWidth="1"/>
    <col min="2" max="2" width="6.57421875" style="3" customWidth="1"/>
    <col min="3" max="3" width="32.8515625" style="3" customWidth="1"/>
    <col min="4" max="4" width="12.57421875" style="3" customWidth="1"/>
    <col min="5" max="5" width="10.57421875" style="3" customWidth="1"/>
    <col min="6" max="6" width="12.8515625" style="3" customWidth="1"/>
    <col min="7" max="7" width="10.421875" style="3" customWidth="1"/>
    <col min="8" max="8" width="8.7109375" style="16" customWidth="1"/>
    <col min="9" max="9" width="8.57421875" style="16" customWidth="1"/>
    <col min="10" max="10" width="8.421875" style="16" customWidth="1"/>
    <col min="11" max="11" width="9.00390625" style="17" customWidth="1"/>
    <col min="12" max="12" width="9.57421875" style="17" customWidth="1"/>
    <col min="13" max="13" width="9.00390625" style="17" customWidth="1"/>
    <col min="14" max="14" width="4.8515625" style="2" customWidth="1"/>
    <col min="15" max="15" width="3.421875" style="333" customWidth="1"/>
    <col min="16" max="16" width="3.28125" style="333" customWidth="1"/>
    <col min="17" max="17" width="2.7109375" style="333" customWidth="1"/>
    <col min="18" max="18" width="4.28125" style="333" customWidth="1"/>
    <col min="19" max="19" width="9.421875" style="16" customWidth="1"/>
  </cols>
  <sheetData>
    <row r="1" spans="1:19" ht="15" customHeight="1" thickBot="1">
      <c r="A1" s="1076" t="s">
        <v>0</v>
      </c>
      <c r="B1" s="1076" t="s">
        <v>1</v>
      </c>
      <c r="C1" s="1058" t="s">
        <v>2</v>
      </c>
      <c r="D1" s="1078" t="s">
        <v>3</v>
      </c>
      <c r="E1" s="1073" t="s">
        <v>4</v>
      </c>
      <c r="F1" s="1073" t="s">
        <v>3</v>
      </c>
      <c r="G1" s="1074" t="s">
        <v>4</v>
      </c>
      <c r="H1" s="1075" t="s">
        <v>5</v>
      </c>
      <c r="I1" s="1069" t="s">
        <v>6</v>
      </c>
      <c r="J1" s="1070" t="s">
        <v>7</v>
      </c>
      <c r="K1" s="1071" t="s">
        <v>431</v>
      </c>
      <c r="L1" s="1071"/>
      <c r="M1" s="1071"/>
      <c r="N1" s="1072" t="s">
        <v>8</v>
      </c>
      <c r="O1" s="1066" t="s">
        <v>9</v>
      </c>
      <c r="P1" s="1066"/>
      <c r="Q1" s="1066"/>
      <c r="R1" s="1066"/>
      <c r="S1" s="1067" t="s">
        <v>10</v>
      </c>
    </row>
    <row r="2" spans="1:19" ht="15" customHeight="1" thickBot="1">
      <c r="A2" s="1076"/>
      <c r="B2" s="1076"/>
      <c r="C2" s="1077"/>
      <c r="D2" s="1078"/>
      <c r="E2" s="1073"/>
      <c r="F2" s="1073"/>
      <c r="G2" s="1074"/>
      <c r="H2" s="1075"/>
      <c r="I2" s="1069"/>
      <c r="J2" s="1070"/>
      <c r="K2" s="422" t="s">
        <v>11</v>
      </c>
      <c r="L2" s="423" t="s">
        <v>12</v>
      </c>
      <c r="M2" s="424" t="s">
        <v>7</v>
      </c>
      <c r="N2" s="1072"/>
      <c r="O2" s="22" t="s">
        <v>13</v>
      </c>
      <c r="P2" s="23" t="s">
        <v>14</v>
      </c>
      <c r="Q2" s="23" t="s">
        <v>15</v>
      </c>
      <c r="R2" s="24" t="s">
        <v>16</v>
      </c>
      <c r="S2" s="1068"/>
    </row>
    <row r="3" spans="1:19" ht="15.75" customHeight="1" hidden="1">
      <c r="A3" s="25"/>
      <c r="B3" s="1032"/>
      <c r="C3" s="1038"/>
      <c r="D3" s="27"/>
      <c r="E3" s="28"/>
      <c r="F3" s="28"/>
      <c r="G3" s="25"/>
      <c r="H3" s="29"/>
      <c r="I3" s="30"/>
      <c r="J3" s="31"/>
      <c r="K3" s="419"/>
      <c r="L3" s="420"/>
      <c r="M3" s="421"/>
      <c r="N3" s="9"/>
      <c r="O3" s="35">
        <v>0.010416666666666666</v>
      </c>
      <c r="P3" s="36">
        <v>0.017361111111111112</v>
      </c>
      <c r="Q3" s="36">
        <v>0.024305555555555556</v>
      </c>
      <c r="R3" s="37">
        <v>0.020833333333333332</v>
      </c>
      <c r="S3" s="38"/>
    </row>
    <row r="4" spans="1:19" s="431" customFormat="1" ht="12.75" customHeight="1">
      <c r="A4" s="176">
        <v>1</v>
      </c>
      <c r="B4" s="1033" t="s">
        <v>23</v>
      </c>
      <c r="C4" s="1039" t="s">
        <v>24</v>
      </c>
      <c r="D4" s="178" t="s">
        <v>25</v>
      </c>
      <c r="E4" s="179" t="s">
        <v>26</v>
      </c>
      <c r="F4" s="179" t="s">
        <v>27</v>
      </c>
      <c r="G4" s="180" t="s">
        <v>28</v>
      </c>
      <c r="H4" s="432">
        <v>0.5034722222222222</v>
      </c>
      <c r="I4" s="433">
        <v>0.6673611111111111</v>
      </c>
      <c r="J4" s="183">
        <f aca="true" t="shared" si="0" ref="J4:J28">I4-H4</f>
        <v>0.16388888888888886</v>
      </c>
      <c r="K4" s="184">
        <v>0.5881944444444445</v>
      </c>
      <c r="L4" s="185">
        <v>0.5930555555555556</v>
      </c>
      <c r="M4" s="186">
        <f aca="true" t="shared" si="1" ref="M4:M30">L4-K4</f>
        <v>0.004861111111111094</v>
      </c>
      <c r="N4" s="434">
        <v>15</v>
      </c>
      <c r="O4" s="435">
        <v>1</v>
      </c>
      <c r="P4" s="436">
        <v>1</v>
      </c>
      <c r="Q4" s="436">
        <v>1</v>
      </c>
      <c r="R4" s="437">
        <v>1</v>
      </c>
      <c r="S4" s="519">
        <f aca="true" t="shared" si="2" ref="S4:S28">J4-(O4*$O$3+P4*$P$3+Q4*$Q$3+R4*$R$3)-M4</f>
        <v>0.08611111111111111</v>
      </c>
    </row>
    <row r="5" spans="1:19" s="431" customFormat="1" ht="13.5" customHeight="1">
      <c r="A5" s="188">
        <v>2</v>
      </c>
      <c r="B5" s="1034" t="s">
        <v>29</v>
      </c>
      <c r="C5" s="1040" t="s">
        <v>30</v>
      </c>
      <c r="D5" s="141" t="s">
        <v>31</v>
      </c>
      <c r="E5" s="142" t="s">
        <v>32</v>
      </c>
      <c r="F5" s="142" t="s">
        <v>33</v>
      </c>
      <c r="G5" s="143" t="s">
        <v>34</v>
      </c>
      <c r="H5" s="438">
        <v>0.4986111111111111</v>
      </c>
      <c r="I5" s="439">
        <v>0.6722222222222223</v>
      </c>
      <c r="J5" s="146">
        <f t="shared" si="0"/>
        <v>0.17361111111111116</v>
      </c>
      <c r="K5" s="147">
        <v>0.5916666666666667</v>
      </c>
      <c r="L5" s="148">
        <v>0.6</v>
      </c>
      <c r="M5" s="149">
        <f t="shared" si="1"/>
        <v>0.008333333333333304</v>
      </c>
      <c r="N5" s="440">
        <v>15</v>
      </c>
      <c r="O5" s="441">
        <v>1</v>
      </c>
      <c r="P5" s="442">
        <v>1</v>
      </c>
      <c r="Q5" s="442">
        <v>1</v>
      </c>
      <c r="R5" s="443">
        <v>1</v>
      </c>
      <c r="S5" s="520">
        <f t="shared" si="2"/>
        <v>0.0923611111111112</v>
      </c>
    </row>
    <row r="6" spans="1:19" s="431" customFormat="1" ht="13.5" customHeight="1" thickBot="1">
      <c r="A6" s="189">
        <v>3</v>
      </c>
      <c r="B6" s="1035" t="s">
        <v>41</v>
      </c>
      <c r="C6" s="1041" t="s">
        <v>42</v>
      </c>
      <c r="D6" s="153" t="s">
        <v>43</v>
      </c>
      <c r="E6" s="154" t="s">
        <v>20</v>
      </c>
      <c r="F6" s="154" t="s">
        <v>44</v>
      </c>
      <c r="G6" s="155" t="s">
        <v>45</v>
      </c>
      <c r="H6" s="190">
        <v>0.4736111111111111</v>
      </c>
      <c r="I6" s="191">
        <v>0.6493055555555556</v>
      </c>
      <c r="J6" s="158">
        <f t="shared" si="0"/>
        <v>0.1756944444444445</v>
      </c>
      <c r="K6" s="159">
        <v>0.5659722222222222</v>
      </c>
      <c r="L6" s="160">
        <v>0.5659722222222222</v>
      </c>
      <c r="M6" s="161">
        <f t="shared" si="1"/>
        <v>0</v>
      </c>
      <c r="N6" s="273">
        <v>15</v>
      </c>
      <c r="O6" s="290">
        <v>1</v>
      </c>
      <c r="P6" s="291"/>
      <c r="Q6" s="291">
        <v>1</v>
      </c>
      <c r="R6" s="292">
        <v>1</v>
      </c>
      <c r="S6" s="521">
        <f t="shared" si="2"/>
        <v>0.12013888888888893</v>
      </c>
    </row>
    <row r="7" spans="1:19" s="431" customFormat="1" ht="13.5" customHeight="1">
      <c r="A7" s="163">
        <v>4</v>
      </c>
      <c r="B7" s="1036" t="s">
        <v>52</v>
      </c>
      <c r="C7" s="1042" t="s">
        <v>53</v>
      </c>
      <c r="D7" s="166" t="s">
        <v>54</v>
      </c>
      <c r="E7" s="167" t="s">
        <v>28</v>
      </c>
      <c r="F7" s="167" t="s">
        <v>55</v>
      </c>
      <c r="G7" s="168" t="s">
        <v>56</v>
      </c>
      <c r="H7" s="444">
        <v>0.46805555555555556</v>
      </c>
      <c r="I7" s="445">
        <v>0.6784722222222223</v>
      </c>
      <c r="J7" s="171">
        <f t="shared" si="0"/>
        <v>0.2104166666666667</v>
      </c>
      <c r="K7" s="172">
        <v>0.5930555555555556</v>
      </c>
      <c r="L7" s="173">
        <v>0.6027777777777777</v>
      </c>
      <c r="M7" s="174">
        <f t="shared" si="1"/>
        <v>0.009722222222222188</v>
      </c>
      <c r="N7" s="446">
        <v>15</v>
      </c>
      <c r="O7" s="447">
        <v>1</v>
      </c>
      <c r="P7" s="448">
        <v>1</v>
      </c>
      <c r="Q7" s="448">
        <v>1</v>
      </c>
      <c r="R7" s="449">
        <v>1</v>
      </c>
      <c r="S7" s="522">
        <f t="shared" si="2"/>
        <v>0.12777777777777785</v>
      </c>
    </row>
    <row r="8" spans="1:19" s="431" customFormat="1" ht="13.5" customHeight="1">
      <c r="A8" s="138">
        <v>5</v>
      </c>
      <c r="B8" s="1034" t="s">
        <v>57</v>
      </c>
      <c r="C8" s="1040" t="s">
        <v>58</v>
      </c>
      <c r="D8" s="141" t="s">
        <v>59</v>
      </c>
      <c r="E8" s="142" t="s">
        <v>60</v>
      </c>
      <c r="F8" s="142" t="s">
        <v>61</v>
      </c>
      <c r="G8" s="143" t="s">
        <v>62</v>
      </c>
      <c r="H8" s="438">
        <v>0.47708333333333336</v>
      </c>
      <c r="I8" s="439">
        <v>0.6729166666666667</v>
      </c>
      <c r="J8" s="146">
        <f t="shared" si="0"/>
        <v>0.19583333333333336</v>
      </c>
      <c r="K8" s="147">
        <v>0.5930555555555556</v>
      </c>
      <c r="L8" s="148">
        <v>0.6034722222222222</v>
      </c>
      <c r="M8" s="149">
        <f t="shared" si="1"/>
        <v>0.01041666666666663</v>
      </c>
      <c r="N8" s="440">
        <v>15</v>
      </c>
      <c r="O8" s="441">
        <v>1</v>
      </c>
      <c r="P8" s="442">
        <v>1</v>
      </c>
      <c r="Q8" s="442">
        <v>1</v>
      </c>
      <c r="R8" s="443"/>
      <c r="S8" s="520">
        <f t="shared" si="2"/>
        <v>0.13333333333333341</v>
      </c>
    </row>
    <row r="9" spans="1:19" s="431" customFormat="1" ht="13.5" customHeight="1" thickBot="1">
      <c r="A9" s="151">
        <v>6</v>
      </c>
      <c r="B9" s="1037">
        <v>52</v>
      </c>
      <c r="C9" s="1043" t="s">
        <v>109</v>
      </c>
      <c r="D9" s="194" t="s">
        <v>110</v>
      </c>
      <c r="E9" s="195" t="s">
        <v>95</v>
      </c>
      <c r="F9" s="196" t="s">
        <v>111</v>
      </c>
      <c r="G9" s="196" t="s">
        <v>56</v>
      </c>
      <c r="H9" s="190">
        <v>0.5506944444444445</v>
      </c>
      <c r="I9" s="191">
        <v>0.8138888888888889</v>
      </c>
      <c r="J9" s="158">
        <f t="shared" si="0"/>
        <v>0.2631944444444444</v>
      </c>
      <c r="K9" s="197">
        <v>0.6729166666666667</v>
      </c>
      <c r="L9" s="198">
        <v>0.7243055555555555</v>
      </c>
      <c r="M9" s="161">
        <f t="shared" si="1"/>
        <v>0.05138888888888882</v>
      </c>
      <c r="N9" s="273">
        <v>15</v>
      </c>
      <c r="O9" s="290">
        <v>1</v>
      </c>
      <c r="P9" s="291">
        <v>1</v>
      </c>
      <c r="Q9" s="291"/>
      <c r="R9" s="292"/>
      <c r="S9" s="521">
        <f t="shared" si="2"/>
        <v>0.1840277777777778</v>
      </c>
    </row>
    <row r="10" spans="1:19" s="431" customFormat="1" ht="13.5" customHeight="1">
      <c r="A10" s="163">
        <v>7</v>
      </c>
      <c r="B10" s="164" t="s">
        <v>121</v>
      </c>
      <c r="C10" s="165" t="s">
        <v>122</v>
      </c>
      <c r="D10" s="166" t="s">
        <v>123</v>
      </c>
      <c r="E10" s="167" t="s">
        <v>75</v>
      </c>
      <c r="F10" s="167" t="s">
        <v>124</v>
      </c>
      <c r="G10" s="168" t="s">
        <v>95</v>
      </c>
      <c r="H10" s="444">
        <v>0.48819444444444443</v>
      </c>
      <c r="I10" s="445">
        <v>0.725</v>
      </c>
      <c r="J10" s="171">
        <f t="shared" si="0"/>
        <v>0.23680555555555555</v>
      </c>
      <c r="K10" s="172">
        <v>0.6097222222222223</v>
      </c>
      <c r="L10" s="173">
        <v>0.6145833333333334</v>
      </c>
      <c r="M10" s="174">
        <f t="shared" si="1"/>
        <v>0.004861111111111094</v>
      </c>
      <c r="N10" s="446">
        <v>15</v>
      </c>
      <c r="O10" s="447">
        <v>1</v>
      </c>
      <c r="P10" s="448"/>
      <c r="Q10" s="448">
        <v>1</v>
      </c>
      <c r="R10" s="449"/>
      <c r="S10" s="522">
        <f t="shared" si="2"/>
        <v>0.19722222222222224</v>
      </c>
    </row>
    <row r="11" spans="1:19" ht="13.5" customHeight="1">
      <c r="A11" s="138">
        <v>8</v>
      </c>
      <c r="B11" s="139" t="s">
        <v>223</v>
      </c>
      <c r="C11" s="140" t="s">
        <v>224</v>
      </c>
      <c r="D11" s="141" t="s">
        <v>225</v>
      </c>
      <c r="E11" s="142" t="s">
        <v>226</v>
      </c>
      <c r="F11" s="142" t="s">
        <v>227</v>
      </c>
      <c r="G11" s="143" t="s">
        <v>28</v>
      </c>
      <c r="H11" s="144">
        <v>0.47638888888888886</v>
      </c>
      <c r="I11" s="145">
        <v>0.7590277777777777</v>
      </c>
      <c r="J11" s="146">
        <f t="shared" si="0"/>
        <v>0.2826388888888889</v>
      </c>
      <c r="K11" s="147">
        <v>0.6194444444444445</v>
      </c>
      <c r="L11" s="148">
        <v>0.6513888888888889</v>
      </c>
      <c r="M11" s="149">
        <f t="shared" si="1"/>
        <v>0.03194444444444444</v>
      </c>
      <c r="N11" s="900">
        <v>15</v>
      </c>
      <c r="O11" s="287">
        <v>1</v>
      </c>
      <c r="P11" s="288"/>
      <c r="Q11" s="288">
        <v>1</v>
      </c>
      <c r="R11" s="289"/>
      <c r="S11" s="520">
        <f t="shared" si="2"/>
        <v>0.21597222222222223</v>
      </c>
    </row>
    <row r="12" spans="1:19" ht="13.5" customHeight="1" thickBot="1">
      <c r="A12" s="77">
        <v>9</v>
      </c>
      <c r="B12" s="56" t="s">
        <v>146</v>
      </c>
      <c r="C12" s="57" t="s">
        <v>147</v>
      </c>
      <c r="D12" s="58" t="s">
        <v>148</v>
      </c>
      <c r="E12" s="59" t="s">
        <v>20</v>
      </c>
      <c r="F12" s="59" t="s">
        <v>149</v>
      </c>
      <c r="G12" s="60" t="s">
        <v>95</v>
      </c>
      <c r="H12" s="78">
        <v>0.48125</v>
      </c>
      <c r="I12" s="79">
        <v>0.7118055555555556</v>
      </c>
      <c r="J12" s="61">
        <f t="shared" si="0"/>
        <v>0.23055555555555557</v>
      </c>
      <c r="K12" s="62">
        <v>0.5930555555555556</v>
      </c>
      <c r="L12" s="63">
        <v>0.6069444444444444</v>
      </c>
      <c r="M12" s="64">
        <f t="shared" si="1"/>
        <v>0.01388888888888884</v>
      </c>
      <c r="N12" s="275">
        <v>14</v>
      </c>
      <c r="O12" s="302">
        <v>1</v>
      </c>
      <c r="P12" s="303"/>
      <c r="Q12" s="303">
        <v>1</v>
      </c>
      <c r="R12" s="304">
        <v>1</v>
      </c>
      <c r="S12" s="524">
        <f t="shared" si="2"/>
        <v>0.16111111111111118</v>
      </c>
    </row>
    <row r="13" spans="1:19" ht="13.5" customHeight="1">
      <c r="A13" s="82">
        <v>10</v>
      </c>
      <c r="B13" s="65" t="s">
        <v>155</v>
      </c>
      <c r="C13" s="66" t="s">
        <v>156</v>
      </c>
      <c r="D13" s="67" t="s">
        <v>157</v>
      </c>
      <c r="E13" s="68" t="s">
        <v>158</v>
      </c>
      <c r="F13" s="68" t="s">
        <v>159</v>
      </c>
      <c r="G13" s="69" t="s">
        <v>20</v>
      </c>
      <c r="H13" s="70">
        <v>0.4666666666666667</v>
      </c>
      <c r="I13" s="71">
        <v>0.6791666666666667</v>
      </c>
      <c r="J13" s="72">
        <f t="shared" si="0"/>
        <v>0.21250000000000002</v>
      </c>
      <c r="K13" s="73">
        <v>0.5909722222222222</v>
      </c>
      <c r="L13" s="74">
        <v>0.5986111111111111</v>
      </c>
      <c r="M13" s="75">
        <f t="shared" si="1"/>
        <v>0.007638888888888862</v>
      </c>
      <c r="N13" s="276">
        <v>14</v>
      </c>
      <c r="O13" s="305">
        <v>1</v>
      </c>
      <c r="P13" s="306"/>
      <c r="Q13" s="306">
        <v>1</v>
      </c>
      <c r="R13" s="307"/>
      <c r="S13" s="531">
        <f t="shared" si="2"/>
        <v>0.17013888888888895</v>
      </c>
    </row>
    <row r="14" spans="1:19" ht="13.5" customHeight="1">
      <c r="A14" s="83">
        <v>11</v>
      </c>
      <c r="B14" s="44" t="s">
        <v>267</v>
      </c>
      <c r="C14" s="45" t="s">
        <v>268</v>
      </c>
      <c r="D14" s="46" t="s">
        <v>269</v>
      </c>
      <c r="E14" s="47" t="s">
        <v>153</v>
      </c>
      <c r="F14" s="47" t="s">
        <v>264</v>
      </c>
      <c r="G14" s="48" t="s">
        <v>158</v>
      </c>
      <c r="H14" s="49">
        <v>0.49027777777777776</v>
      </c>
      <c r="I14" s="50">
        <v>0.8076388888888889</v>
      </c>
      <c r="J14" s="51">
        <f t="shared" si="0"/>
        <v>0.31736111111111115</v>
      </c>
      <c r="K14" s="52">
        <v>0.6666666666666666</v>
      </c>
      <c r="L14" s="53">
        <v>0.7166666666666667</v>
      </c>
      <c r="M14" s="54">
        <f t="shared" si="1"/>
        <v>0.050000000000000044</v>
      </c>
      <c r="N14" s="274">
        <v>14</v>
      </c>
      <c r="O14" s="299">
        <v>1</v>
      </c>
      <c r="P14" s="300">
        <v>1</v>
      </c>
      <c r="Q14" s="300">
        <v>1</v>
      </c>
      <c r="R14" s="301"/>
      <c r="S14" s="523">
        <f t="shared" si="2"/>
        <v>0.2152777777777778</v>
      </c>
    </row>
    <row r="15" spans="1:19" ht="13.5" customHeight="1" thickBot="1">
      <c r="A15" s="77">
        <v>12</v>
      </c>
      <c r="B15" s="56" t="s">
        <v>160</v>
      </c>
      <c r="C15" s="57" t="s">
        <v>161</v>
      </c>
      <c r="D15" s="58" t="s">
        <v>162</v>
      </c>
      <c r="E15" s="59" t="s">
        <v>49</v>
      </c>
      <c r="F15" s="59" t="s">
        <v>163</v>
      </c>
      <c r="G15" s="60" t="s">
        <v>164</v>
      </c>
      <c r="H15" s="78">
        <v>0.4840277777777778</v>
      </c>
      <c r="I15" s="79">
        <v>0.7548611111111111</v>
      </c>
      <c r="J15" s="61">
        <f t="shared" si="0"/>
        <v>0.2708333333333333</v>
      </c>
      <c r="K15" s="62">
        <v>0.6458333333333334</v>
      </c>
      <c r="L15" s="63">
        <v>0.6875</v>
      </c>
      <c r="M15" s="64">
        <f t="shared" si="1"/>
        <v>0.04166666666666663</v>
      </c>
      <c r="N15" s="275">
        <v>14</v>
      </c>
      <c r="O15" s="302">
        <v>1</v>
      </c>
      <c r="P15" s="303"/>
      <c r="Q15" s="303"/>
      <c r="R15" s="304"/>
      <c r="S15" s="524">
        <f t="shared" si="2"/>
        <v>0.21875</v>
      </c>
    </row>
    <row r="16" spans="1:19" ht="13.5" customHeight="1">
      <c r="A16" s="221">
        <v>13</v>
      </c>
      <c r="B16" s="222" t="s">
        <v>165</v>
      </c>
      <c r="C16" s="223" t="s">
        <v>166</v>
      </c>
      <c r="D16" s="224" t="s">
        <v>167</v>
      </c>
      <c r="E16" s="225" t="s">
        <v>62</v>
      </c>
      <c r="F16" s="225" t="s">
        <v>168</v>
      </c>
      <c r="G16" s="226" t="s">
        <v>169</v>
      </c>
      <c r="H16" s="888">
        <v>0.49722222222222223</v>
      </c>
      <c r="I16" s="889">
        <v>0.6701388888888888</v>
      </c>
      <c r="J16" s="229">
        <f t="shared" si="0"/>
        <v>0.1729166666666666</v>
      </c>
      <c r="K16" s="890">
        <v>0</v>
      </c>
      <c r="L16" s="226">
        <v>0</v>
      </c>
      <c r="M16" s="232">
        <f t="shared" si="1"/>
        <v>0</v>
      </c>
      <c r="N16" s="891">
        <v>13</v>
      </c>
      <c r="O16" s="892">
        <v>1</v>
      </c>
      <c r="P16" s="893">
        <v>1</v>
      </c>
      <c r="Q16" s="893">
        <v>1</v>
      </c>
      <c r="R16" s="894"/>
      <c r="S16" s="534">
        <f t="shared" si="2"/>
        <v>0.12083333333333328</v>
      </c>
    </row>
    <row r="17" spans="1:19" ht="13.5" customHeight="1">
      <c r="A17" s="199">
        <v>14</v>
      </c>
      <c r="B17" s="200" t="s">
        <v>170</v>
      </c>
      <c r="C17" s="201" t="s">
        <v>171</v>
      </c>
      <c r="D17" s="202" t="s">
        <v>172</v>
      </c>
      <c r="E17" s="203" t="s">
        <v>28</v>
      </c>
      <c r="F17" s="203" t="s">
        <v>173</v>
      </c>
      <c r="G17" s="204" t="s">
        <v>28</v>
      </c>
      <c r="H17" s="234">
        <v>0.4979166666666667</v>
      </c>
      <c r="I17" s="235">
        <v>0.6875</v>
      </c>
      <c r="J17" s="205">
        <f t="shared" si="0"/>
        <v>0.18958333333333333</v>
      </c>
      <c r="K17" s="236">
        <v>0.5868055555555556</v>
      </c>
      <c r="L17" s="237">
        <v>0.5875</v>
      </c>
      <c r="M17" s="206">
        <f t="shared" si="1"/>
        <v>0.000694444444444442</v>
      </c>
      <c r="N17" s="279">
        <v>13</v>
      </c>
      <c r="O17" s="314">
        <v>1</v>
      </c>
      <c r="P17" s="315"/>
      <c r="Q17" s="315">
        <v>1</v>
      </c>
      <c r="R17" s="316">
        <v>1</v>
      </c>
      <c r="S17" s="532">
        <f t="shared" si="2"/>
        <v>0.13333333333333333</v>
      </c>
    </row>
    <row r="18" spans="1:19" ht="13.5" customHeight="1" thickBot="1">
      <c r="A18" s="208">
        <v>15</v>
      </c>
      <c r="B18" s="209" t="s">
        <v>174</v>
      </c>
      <c r="C18" s="210" t="s">
        <v>175</v>
      </c>
      <c r="D18" s="211" t="s">
        <v>176</v>
      </c>
      <c r="E18" s="212" t="s">
        <v>28</v>
      </c>
      <c r="F18" s="212" t="s">
        <v>177</v>
      </c>
      <c r="G18" s="213" t="s">
        <v>178</v>
      </c>
      <c r="H18" s="214">
        <v>0.46875</v>
      </c>
      <c r="I18" s="215">
        <v>0.6875</v>
      </c>
      <c r="J18" s="216">
        <f t="shared" si="0"/>
        <v>0.21875</v>
      </c>
      <c r="K18" s="217">
        <v>0.5833333333333334</v>
      </c>
      <c r="L18" s="218">
        <v>0.5833333333333334</v>
      </c>
      <c r="M18" s="219">
        <f t="shared" si="1"/>
        <v>0</v>
      </c>
      <c r="N18" s="277">
        <v>13</v>
      </c>
      <c r="O18" s="308">
        <v>1</v>
      </c>
      <c r="P18" s="309"/>
      <c r="Q18" s="309">
        <v>1</v>
      </c>
      <c r="R18" s="310">
        <v>1</v>
      </c>
      <c r="S18" s="533">
        <f t="shared" si="2"/>
        <v>0.16319444444444445</v>
      </c>
    </row>
    <row r="19" spans="1:19" ht="13.5" customHeight="1">
      <c r="A19" s="221">
        <v>16</v>
      </c>
      <c r="B19" s="222" t="s">
        <v>179</v>
      </c>
      <c r="C19" s="223" t="s">
        <v>180</v>
      </c>
      <c r="D19" s="224" t="s">
        <v>181</v>
      </c>
      <c r="E19" s="225" t="s">
        <v>182</v>
      </c>
      <c r="F19" s="225" t="s">
        <v>183</v>
      </c>
      <c r="G19" s="226" t="s">
        <v>80</v>
      </c>
      <c r="H19" s="227">
        <v>0.47430555555555554</v>
      </c>
      <c r="I19" s="228">
        <v>0.6722222222222223</v>
      </c>
      <c r="J19" s="229">
        <f t="shared" si="0"/>
        <v>0.19791666666666674</v>
      </c>
      <c r="K19" s="230">
        <v>0.6055555555555555</v>
      </c>
      <c r="L19" s="231">
        <v>0.6111111111111112</v>
      </c>
      <c r="M19" s="232">
        <f t="shared" si="1"/>
        <v>0.005555555555555647</v>
      </c>
      <c r="N19" s="278">
        <v>13</v>
      </c>
      <c r="O19" s="311">
        <v>1</v>
      </c>
      <c r="P19" s="312">
        <v>1</v>
      </c>
      <c r="Q19" s="312"/>
      <c r="R19" s="313"/>
      <c r="S19" s="534">
        <f t="shared" si="2"/>
        <v>0.1645833333333333</v>
      </c>
    </row>
    <row r="20" spans="1:19" ht="13.5" customHeight="1">
      <c r="A20" s="901">
        <v>17</v>
      </c>
      <c r="B20" s="902" t="s">
        <v>188</v>
      </c>
      <c r="C20" s="903" t="s">
        <v>189</v>
      </c>
      <c r="D20" s="904" t="s">
        <v>190</v>
      </c>
      <c r="E20" s="905" t="s">
        <v>75</v>
      </c>
      <c r="F20" s="905" t="s">
        <v>191</v>
      </c>
      <c r="G20" s="906" t="s">
        <v>192</v>
      </c>
      <c r="H20" s="907">
        <v>0.4965277777777778</v>
      </c>
      <c r="I20" s="908">
        <v>0.6729166666666667</v>
      </c>
      <c r="J20" s="909">
        <f t="shared" si="0"/>
        <v>0.17638888888888893</v>
      </c>
      <c r="K20" s="910">
        <v>0.5875</v>
      </c>
      <c r="L20" s="911">
        <v>0.5902777777777778</v>
      </c>
      <c r="M20" s="912">
        <f t="shared" si="1"/>
        <v>0.002777777777777768</v>
      </c>
      <c r="N20" s="913">
        <v>12</v>
      </c>
      <c r="O20" s="914">
        <v>1</v>
      </c>
      <c r="P20" s="915"/>
      <c r="Q20" s="915">
        <v>1</v>
      </c>
      <c r="R20" s="916"/>
      <c r="S20" s="917">
        <f t="shared" si="2"/>
        <v>0.13888888888888895</v>
      </c>
    </row>
    <row r="21" spans="1:19" ht="13.5" customHeight="1" thickBot="1">
      <c r="A21" s="262">
        <v>18</v>
      </c>
      <c r="B21" s="263" t="s">
        <v>193</v>
      </c>
      <c r="C21" s="264" t="s">
        <v>194</v>
      </c>
      <c r="D21" s="265" t="s">
        <v>195</v>
      </c>
      <c r="E21" s="266" t="s">
        <v>196</v>
      </c>
      <c r="F21" s="266" t="s">
        <v>197</v>
      </c>
      <c r="G21" s="267" t="s">
        <v>198</v>
      </c>
      <c r="H21" s="268">
        <v>0.5</v>
      </c>
      <c r="I21" s="269">
        <v>0.7784722222222222</v>
      </c>
      <c r="J21" s="270">
        <f t="shared" si="0"/>
        <v>0.27847222222222223</v>
      </c>
      <c r="K21" s="271">
        <v>0.6138888888888889</v>
      </c>
      <c r="L21" s="918">
        <v>0.6465277777777778</v>
      </c>
      <c r="M21" s="272">
        <f t="shared" si="1"/>
        <v>0.032638888888888884</v>
      </c>
      <c r="N21" s="280">
        <v>12</v>
      </c>
      <c r="O21" s="317">
        <v>1</v>
      </c>
      <c r="P21" s="318"/>
      <c r="Q21" s="318"/>
      <c r="R21" s="319"/>
      <c r="S21" s="535">
        <f t="shared" si="2"/>
        <v>0.23541666666666666</v>
      </c>
    </row>
    <row r="22" spans="1:19" ht="13.5" customHeight="1">
      <c r="A22" s="895">
        <v>19</v>
      </c>
      <c r="B22" s="244" t="s">
        <v>199</v>
      </c>
      <c r="C22" s="896" t="s">
        <v>200</v>
      </c>
      <c r="D22" s="245" t="s">
        <v>201</v>
      </c>
      <c r="E22" s="246" t="s">
        <v>202</v>
      </c>
      <c r="F22" s="246" t="s">
        <v>203</v>
      </c>
      <c r="G22" s="247" t="s">
        <v>49</v>
      </c>
      <c r="H22" s="248">
        <v>0.4673611111111111</v>
      </c>
      <c r="I22" s="249">
        <v>0.6875</v>
      </c>
      <c r="J22" s="250">
        <f t="shared" si="0"/>
        <v>0.22013888888888888</v>
      </c>
      <c r="K22" s="897">
        <v>0.5722222222222222</v>
      </c>
      <c r="L22" s="898">
        <v>0.5798611111111112</v>
      </c>
      <c r="M22" s="251">
        <f t="shared" si="1"/>
        <v>0.007638888888888973</v>
      </c>
      <c r="N22" s="899">
        <v>11</v>
      </c>
      <c r="O22" s="787">
        <v>1</v>
      </c>
      <c r="P22" s="788"/>
      <c r="Q22" s="788">
        <v>1</v>
      </c>
      <c r="R22" s="789"/>
      <c r="S22" s="525">
        <f t="shared" si="2"/>
        <v>0.1777777777777777</v>
      </c>
    </row>
    <row r="23" spans="1:19" ht="13.5" customHeight="1">
      <c r="A23" s="416">
        <v>20</v>
      </c>
      <c r="B23" s="106" t="s">
        <v>247</v>
      </c>
      <c r="C23" s="107" t="s">
        <v>248</v>
      </c>
      <c r="D23" s="108" t="s">
        <v>249</v>
      </c>
      <c r="E23" s="109" t="s">
        <v>95</v>
      </c>
      <c r="F23" s="109" t="s">
        <v>249</v>
      </c>
      <c r="G23" s="110" t="s">
        <v>34</v>
      </c>
      <c r="H23" s="111">
        <v>0.5055555555555555</v>
      </c>
      <c r="I23" s="112">
        <v>0.8138888888888889</v>
      </c>
      <c r="J23" s="113">
        <f t="shared" si="0"/>
        <v>0.30833333333333335</v>
      </c>
      <c r="K23" s="92">
        <v>0.6840277777777778</v>
      </c>
      <c r="L23" s="93">
        <v>0.7305555555555555</v>
      </c>
      <c r="M23" s="114">
        <f t="shared" si="1"/>
        <v>0.046527777777777724</v>
      </c>
      <c r="N23" s="282">
        <v>15</v>
      </c>
      <c r="O23" s="326"/>
      <c r="P23" s="327"/>
      <c r="Q23" s="327"/>
      <c r="R23" s="328"/>
      <c r="S23" s="921">
        <f t="shared" si="2"/>
        <v>0.2618055555555556</v>
      </c>
    </row>
    <row r="24" spans="1:19" ht="13.5" customHeight="1" thickBot="1">
      <c r="A24" s="415">
        <v>21</v>
      </c>
      <c r="B24" s="94" t="s">
        <v>254</v>
      </c>
      <c r="C24" s="95" t="s">
        <v>255</v>
      </c>
      <c r="D24" s="96" t="s">
        <v>256</v>
      </c>
      <c r="E24" s="97" t="s">
        <v>241</v>
      </c>
      <c r="F24" s="97" t="s">
        <v>256</v>
      </c>
      <c r="G24" s="98" t="s">
        <v>257</v>
      </c>
      <c r="H24" s="1017">
        <v>0.50625</v>
      </c>
      <c r="I24" s="1018">
        <v>0.8152777777777778</v>
      </c>
      <c r="J24" s="101">
        <f t="shared" si="0"/>
        <v>0.3090277777777778</v>
      </c>
      <c r="K24" s="102">
        <v>0.6805555555555556</v>
      </c>
      <c r="L24" s="103">
        <v>0.7263888888888889</v>
      </c>
      <c r="M24" s="104">
        <f t="shared" si="1"/>
        <v>0.04583333333333328</v>
      </c>
      <c r="N24" s="1019">
        <v>15</v>
      </c>
      <c r="O24" s="1020"/>
      <c r="P24" s="1021"/>
      <c r="Q24" s="1021"/>
      <c r="R24" s="1022"/>
      <c r="S24" s="920">
        <f t="shared" si="2"/>
        <v>0.2631944444444445</v>
      </c>
    </row>
    <row r="25" spans="1:19" ht="13.5" customHeight="1">
      <c r="A25" s="416">
        <v>22</v>
      </c>
      <c r="B25" s="106" t="s">
        <v>258</v>
      </c>
      <c r="C25" s="107" t="s">
        <v>259</v>
      </c>
      <c r="D25" s="108" t="s">
        <v>260</v>
      </c>
      <c r="E25" s="109" t="s">
        <v>158</v>
      </c>
      <c r="F25" s="109" t="s">
        <v>261</v>
      </c>
      <c r="G25" s="110" t="s">
        <v>56</v>
      </c>
      <c r="H25" s="111">
        <v>0.4909722222222222</v>
      </c>
      <c r="I25" s="112">
        <v>0.8201388888888889</v>
      </c>
      <c r="J25" s="113">
        <f t="shared" si="0"/>
        <v>0.32916666666666666</v>
      </c>
      <c r="K25" s="92">
        <v>0.6701388888888888</v>
      </c>
      <c r="L25" s="93">
        <v>0.7222222222222222</v>
      </c>
      <c r="M25" s="114">
        <f t="shared" si="1"/>
        <v>0.05208333333333337</v>
      </c>
      <c r="N25" s="282">
        <v>15</v>
      </c>
      <c r="O25" s="326">
        <v>1</v>
      </c>
      <c r="P25" s="327"/>
      <c r="Q25" s="327"/>
      <c r="R25" s="328"/>
      <c r="S25" s="921">
        <f t="shared" si="2"/>
        <v>0.2666666666666666</v>
      </c>
    </row>
    <row r="26" spans="1:19" ht="13.5" customHeight="1">
      <c r="A26" s="417">
        <v>23</v>
      </c>
      <c r="B26" s="116" t="s">
        <v>294</v>
      </c>
      <c r="C26" s="117" t="s">
        <v>295</v>
      </c>
      <c r="D26" s="118" t="s">
        <v>296</v>
      </c>
      <c r="E26" s="119" t="s">
        <v>198</v>
      </c>
      <c r="F26" s="119" t="s">
        <v>297</v>
      </c>
      <c r="G26" s="120" t="s">
        <v>95</v>
      </c>
      <c r="H26" s="128">
        <v>0.47291666666666665</v>
      </c>
      <c r="I26" s="129">
        <v>0.8208333333333333</v>
      </c>
      <c r="J26" s="121">
        <f>I26-H26</f>
        <v>0.34791666666666665</v>
      </c>
      <c r="K26" s="122">
        <v>0.6673611111111111</v>
      </c>
      <c r="L26" s="123">
        <v>0.7201388888888889</v>
      </c>
      <c r="M26" s="124">
        <f>L26-K26</f>
        <v>0.05277777777777781</v>
      </c>
      <c r="N26" s="283">
        <v>13</v>
      </c>
      <c r="O26" s="330">
        <v>1</v>
      </c>
      <c r="P26" s="331"/>
      <c r="Q26" s="331"/>
      <c r="R26" s="332"/>
      <c r="S26" s="919">
        <f>J26-(O26*$O$3+P26*$P$3+Q26*$Q$3+R26*$R$3)-M26</f>
        <v>0.28472222222222215</v>
      </c>
    </row>
    <row r="27" spans="1:19" ht="13.5" customHeight="1" thickBot="1">
      <c r="A27" s="415">
        <v>24</v>
      </c>
      <c r="B27" s="94" t="s">
        <v>298</v>
      </c>
      <c r="C27" s="95" t="s">
        <v>299</v>
      </c>
      <c r="D27" s="96" t="s">
        <v>300</v>
      </c>
      <c r="E27" s="97" t="s">
        <v>80</v>
      </c>
      <c r="F27" s="97" t="s">
        <v>301</v>
      </c>
      <c r="G27" s="98" t="s">
        <v>302</v>
      </c>
      <c r="H27" s="99">
        <v>0.49930555555555556</v>
      </c>
      <c r="I27" s="100">
        <v>0.7770833333333333</v>
      </c>
      <c r="J27" s="101">
        <f>I27-H27</f>
        <v>0.2777777777777778</v>
      </c>
      <c r="K27" s="102">
        <v>0.6118055555555556</v>
      </c>
      <c r="L27" s="103">
        <v>0.61875</v>
      </c>
      <c r="M27" s="104">
        <f>L27-K27</f>
        <v>0.00694444444444442</v>
      </c>
      <c r="N27" s="281">
        <v>12</v>
      </c>
      <c r="O27" s="323">
        <v>1</v>
      </c>
      <c r="P27" s="324"/>
      <c r="Q27" s="324"/>
      <c r="R27" s="325"/>
      <c r="S27" s="920">
        <f>J27-(O27*$O$3+P27*$P$3+Q27*$Q$3+R27*$R$3)-M27</f>
        <v>0.2604166666666667</v>
      </c>
    </row>
    <row r="28" spans="1:19" ht="13.5" customHeight="1">
      <c r="A28" s="416">
        <v>25</v>
      </c>
      <c r="B28" s="1029" t="s">
        <v>303</v>
      </c>
      <c r="C28" s="488" t="s">
        <v>304</v>
      </c>
      <c r="D28" s="108" t="s">
        <v>305</v>
      </c>
      <c r="E28" s="109" t="s">
        <v>49</v>
      </c>
      <c r="F28" s="109" t="s">
        <v>306</v>
      </c>
      <c r="G28" s="110" t="s">
        <v>307</v>
      </c>
      <c r="H28" s="111">
        <v>0.5409722222222222</v>
      </c>
      <c r="I28" s="112">
        <v>0.81875</v>
      </c>
      <c r="J28" s="113">
        <f t="shared" si="0"/>
        <v>0.2777777777777778</v>
      </c>
      <c r="K28" s="92">
        <v>0.7465277777777778</v>
      </c>
      <c r="L28" s="93">
        <v>0.7604166666666666</v>
      </c>
      <c r="M28" s="114">
        <f t="shared" si="1"/>
        <v>0.01388888888888884</v>
      </c>
      <c r="N28" s="282">
        <v>11</v>
      </c>
      <c r="O28" s="326"/>
      <c r="P28" s="327"/>
      <c r="Q28" s="327"/>
      <c r="R28" s="328"/>
      <c r="S28" s="921">
        <f t="shared" si="2"/>
        <v>0.26388888888888895</v>
      </c>
    </row>
    <row r="29" spans="1:19" ht="13.5" customHeight="1">
      <c r="A29" s="1026" t="s">
        <v>346</v>
      </c>
      <c r="B29" s="1030">
        <v>54</v>
      </c>
      <c r="C29" s="1028" t="s">
        <v>334</v>
      </c>
      <c r="D29" s="926" t="s">
        <v>335</v>
      </c>
      <c r="E29" s="927" t="s">
        <v>56</v>
      </c>
      <c r="F29" s="927" t="s">
        <v>336</v>
      </c>
      <c r="G29" s="928" t="s">
        <v>153</v>
      </c>
      <c r="H29" s="929">
        <v>0.5006944444444444</v>
      </c>
      <c r="I29" s="925" t="s">
        <v>346</v>
      </c>
      <c r="J29" s="930"/>
      <c r="K29" s="931">
        <v>0.6131944444444445</v>
      </c>
      <c r="L29" s="932">
        <v>0.6243055555555556</v>
      </c>
      <c r="M29" s="933">
        <f t="shared" si="1"/>
        <v>0.011111111111111072</v>
      </c>
      <c r="N29" s="934"/>
      <c r="O29" s="935"/>
      <c r="P29" s="936"/>
      <c r="Q29" s="936"/>
      <c r="R29" s="937"/>
      <c r="S29" s="938"/>
    </row>
    <row r="30" spans="1:19" ht="13.5" customHeight="1" thickBot="1">
      <c r="A30" s="1027" t="s">
        <v>346</v>
      </c>
      <c r="B30" s="1031" t="s">
        <v>337</v>
      </c>
      <c r="C30" s="494" t="s">
        <v>338</v>
      </c>
      <c r="D30" s="495" t="s">
        <v>339</v>
      </c>
      <c r="E30" s="496" t="s">
        <v>56</v>
      </c>
      <c r="F30" s="496" t="s">
        <v>340</v>
      </c>
      <c r="G30" s="497" t="s">
        <v>20</v>
      </c>
      <c r="H30" s="498">
        <v>0.4930555555555556</v>
      </c>
      <c r="I30" s="955" t="s">
        <v>346</v>
      </c>
      <c r="J30" s="499"/>
      <c r="K30" s="500">
        <v>0.5798611111111112</v>
      </c>
      <c r="L30" s="501">
        <v>0.5798611111111112</v>
      </c>
      <c r="M30" s="137">
        <f t="shared" si="1"/>
        <v>0</v>
      </c>
      <c r="N30" s="956"/>
      <c r="O30" s="814"/>
      <c r="P30" s="815"/>
      <c r="Q30" s="815"/>
      <c r="R30" s="816"/>
      <c r="S30" s="957"/>
    </row>
    <row r="31" spans="1:19" ht="13.5" customHeight="1">
      <c r="A31" s="939" t="s">
        <v>346</v>
      </c>
      <c r="B31" s="940" t="s">
        <v>330</v>
      </c>
      <c r="C31" s="941" t="s">
        <v>331</v>
      </c>
      <c r="D31" s="942" t="s">
        <v>332</v>
      </c>
      <c r="E31" s="943" t="s">
        <v>277</v>
      </c>
      <c r="F31" s="943" t="s">
        <v>333</v>
      </c>
      <c r="G31" s="944" t="s">
        <v>56</v>
      </c>
      <c r="H31" s="945">
        <v>0.49583333333333335</v>
      </c>
      <c r="I31" s="939" t="s">
        <v>346</v>
      </c>
      <c r="J31" s="946"/>
      <c r="K31" s="947"/>
      <c r="L31" s="948"/>
      <c r="M31" s="949"/>
      <c r="N31" s="950"/>
      <c r="O31" s="951"/>
      <c r="P31" s="952"/>
      <c r="Q31" s="952"/>
      <c r="R31" s="953"/>
      <c r="S31" s="954"/>
    </row>
  </sheetData>
  <sheetProtection selectLockedCells="1" selectUnlockedCells="1"/>
  <mergeCells count="14">
    <mergeCell ref="E1:E2"/>
    <mergeCell ref="F1:F2"/>
    <mergeCell ref="G1:G2"/>
    <mergeCell ref="H1:H2"/>
    <mergeCell ref="A1:A2"/>
    <mergeCell ref="B1:B2"/>
    <mergeCell ref="C1:C2"/>
    <mergeCell ref="D1:D2"/>
    <mergeCell ref="O1:R1"/>
    <mergeCell ref="S1:S2"/>
    <mergeCell ref="I1:I2"/>
    <mergeCell ref="J1:J2"/>
    <mergeCell ref="K1:M1"/>
    <mergeCell ref="N1:N2"/>
  </mergeCells>
  <printOptions/>
  <pageMargins left="0.2362204724409449" right="0.2362204724409449" top="0.3937007874015748" bottom="0.3937007874015748" header="0" footer="0.31496062992125984"/>
  <pageSetup fitToHeight="0" fitToWidth="1" horizontalDpi="300" verticalDpi="300" orientation="landscape" paperSize="9" scale="83" r:id="rId1"/>
  <headerFooter alignWithMargins="0">
    <oddHeader>&amp;L&amp;"Arial,полужирный"&amp;12Зачет ММ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8"/>
  <sheetViews>
    <sheetView zoomScalePageLayoutView="0" workbookViewId="0" topLeftCell="A1">
      <selection activeCell="C13" sqref="C13"/>
    </sheetView>
  </sheetViews>
  <sheetFormatPr defaultColWidth="17.140625" defaultRowHeight="12.75" customHeight="1"/>
  <cols>
    <col min="1" max="1" width="7.8515625" style="2" customWidth="1"/>
    <col min="2" max="2" width="5.7109375" style="3" customWidth="1"/>
    <col min="3" max="3" width="25.7109375" style="3" customWidth="1"/>
    <col min="4" max="4" width="12.8515625" style="3" customWidth="1"/>
    <col min="5" max="5" width="12.7109375" style="3" customWidth="1"/>
    <col min="6" max="6" width="15.57421875" style="3" customWidth="1"/>
    <col min="7" max="7" width="11.8515625" style="3" customWidth="1"/>
    <col min="8" max="10" width="9.140625" style="16" customWidth="1"/>
    <col min="11" max="11" width="9.28125" style="17" customWidth="1"/>
    <col min="12" max="12" width="9.421875" style="17" customWidth="1"/>
    <col min="13" max="13" width="10.421875" style="17" customWidth="1"/>
    <col min="14" max="14" width="4.421875" style="3" customWidth="1"/>
    <col min="15" max="15" width="3.140625" style="333" customWidth="1"/>
    <col min="16" max="16" width="2.7109375" style="333" customWidth="1"/>
    <col min="17" max="17" width="2.421875" style="333" customWidth="1"/>
    <col min="18" max="18" width="3.57421875" style="333" customWidth="1"/>
    <col min="19" max="19" width="10.8515625" style="16" customWidth="1"/>
  </cols>
  <sheetData>
    <row r="1" spans="1:19" ht="15" customHeight="1" thickBot="1">
      <c r="A1" s="1076" t="s">
        <v>0</v>
      </c>
      <c r="B1" s="1058" t="s">
        <v>1</v>
      </c>
      <c r="C1" s="1072" t="s">
        <v>2</v>
      </c>
      <c r="D1" s="1078" t="s">
        <v>3</v>
      </c>
      <c r="E1" s="1073" t="s">
        <v>4</v>
      </c>
      <c r="F1" s="1073" t="s">
        <v>3</v>
      </c>
      <c r="G1" s="1074" t="s">
        <v>4</v>
      </c>
      <c r="H1" s="1075" t="s">
        <v>5</v>
      </c>
      <c r="I1" s="1069" t="s">
        <v>6</v>
      </c>
      <c r="J1" s="1070" t="s">
        <v>7</v>
      </c>
      <c r="K1" s="1071" t="s">
        <v>431</v>
      </c>
      <c r="L1" s="1071"/>
      <c r="M1" s="1071"/>
      <c r="N1" s="1072" t="s">
        <v>8</v>
      </c>
      <c r="O1" s="1066" t="s">
        <v>9</v>
      </c>
      <c r="P1" s="1066"/>
      <c r="Q1" s="1066"/>
      <c r="R1" s="1066"/>
      <c r="S1" s="1079" t="s">
        <v>10</v>
      </c>
    </row>
    <row r="2" spans="1:19" ht="15" customHeight="1" thickBot="1">
      <c r="A2" s="1076"/>
      <c r="B2" s="1059"/>
      <c r="C2" s="1072"/>
      <c r="D2" s="1078"/>
      <c r="E2" s="1073"/>
      <c r="F2" s="1073"/>
      <c r="G2" s="1074"/>
      <c r="H2" s="1075"/>
      <c r="I2" s="1069"/>
      <c r="J2" s="1070"/>
      <c r="K2" s="422" t="s">
        <v>11</v>
      </c>
      <c r="L2" s="423" t="s">
        <v>12</v>
      </c>
      <c r="M2" s="424" t="s">
        <v>7</v>
      </c>
      <c r="N2" s="1072"/>
      <c r="O2" s="22" t="s">
        <v>13</v>
      </c>
      <c r="P2" s="23" t="s">
        <v>14</v>
      </c>
      <c r="Q2" s="23" t="s">
        <v>15</v>
      </c>
      <c r="R2" s="24" t="s">
        <v>16</v>
      </c>
      <c r="S2" s="1079"/>
    </row>
    <row r="3" spans="1:19" ht="15" customHeight="1" hidden="1">
      <c r="A3" s="39"/>
      <c r="B3" s="40"/>
      <c r="C3" s="41"/>
      <c r="D3" s="42"/>
      <c r="E3" s="5"/>
      <c r="F3" s="5"/>
      <c r="G3" s="39"/>
      <c r="H3" s="29"/>
      <c r="I3" s="30"/>
      <c r="J3" s="31"/>
      <c r="K3" s="419"/>
      <c r="L3" s="420"/>
      <c r="M3" s="421"/>
      <c r="N3" s="9"/>
      <c r="O3" s="35">
        <v>0.010416666666666666</v>
      </c>
      <c r="P3" s="36">
        <v>0.017361111111111112</v>
      </c>
      <c r="Q3" s="36">
        <v>0.024305555555555556</v>
      </c>
      <c r="R3" s="37">
        <v>0.020833333333333332</v>
      </c>
      <c r="S3" s="38"/>
    </row>
    <row r="4" spans="1:19" ht="13.5" customHeight="1">
      <c r="A4" s="469">
        <v>1</v>
      </c>
      <c r="B4" s="177" t="s">
        <v>17</v>
      </c>
      <c r="C4" s="451" t="s">
        <v>18</v>
      </c>
      <c r="D4" s="178" t="s">
        <v>19</v>
      </c>
      <c r="E4" s="179" t="s">
        <v>20</v>
      </c>
      <c r="F4" s="179" t="s">
        <v>21</v>
      </c>
      <c r="G4" s="180" t="s">
        <v>22</v>
      </c>
      <c r="H4" s="181">
        <v>0.5027777777777778</v>
      </c>
      <c r="I4" s="182">
        <v>0.6673611111111111</v>
      </c>
      <c r="J4" s="183">
        <f aca="true" t="shared" si="0" ref="J4:J37">I4-H4</f>
        <v>0.1645833333333333</v>
      </c>
      <c r="K4" s="452">
        <v>0.5881944444444445</v>
      </c>
      <c r="L4" s="453">
        <v>0.5972222222222222</v>
      </c>
      <c r="M4" s="186">
        <f aca="true" t="shared" si="1" ref="M4:M37">L4-K4</f>
        <v>0.009027777777777746</v>
      </c>
      <c r="N4" s="187">
        <v>15</v>
      </c>
      <c r="O4" s="284">
        <v>1</v>
      </c>
      <c r="P4" s="285">
        <v>1</v>
      </c>
      <c r="Q4" s="285">
        <v>1</v>
      </c>
      <c r="R4" s="286">
        <v>1</v>
      </c>
      <c r="S4" s="519">
        <f aca="true" t="shared" si="2" ref="S4:S37">J4-(O4*$O$3+P4*$P$3+Q4*$Q$3+R4*$R$3)-M4</f>
        <v>0.0826388888888889</v>
      </c>
    </row>
    <row r="5" spans="1:19" ht="13.5" customHeight="1">
      <c r="A5" s="470">
        <v>2</v>
      </c>
      <c r="B5" s="139" t="s">
        <v>35</v>
      </c>
      <c r="C5" s="450" t="s">
        <v>36</v>
      </c>
      <c r="D5" s="141" t="s">
        <v>37</v>
      </c>
      <c r="E5" s="142" t="s">
        <v>38</v>
      </c>
      <c r="F5" s="142" t="s">
        <v>39</v>
      </c>
      <c r="G5" s="143" t="s">
        <v>40</v>
      </c>
      <c r="H5" s="144">
        <v>0.5298611111111111</v>
      </c>
      <c r="I5" s="145">
        <v>0.7368055555555556</v>
      </c>
      <c r="J5" s="146">
        <f t="shared" si="0"/>
        <v>0.2069444444444445</v>
      </c>
      <c r="K5" s="454">
        <v>0.6395833333333333</v>
      </c>
      <c r="L5" s="455">
        <v>0.6618055555555555</v>
      </c>
      <c r="M5" s="149">
        <f t="shared" si="1"/>
        <v>0.022222222222222254</v>
      </c>
      <c r="N5" s="150">
        <v>15</v>
      </c>
      <c r="O5" s="287">
        <v>1</v>
      </c>
      <c r="P5" s="288">
        <v>1</v>
      </c>
      <c r="Q5" s="288">
        <v>1</v>
      </c>
      <c r="R5" s="289">
        <v>1</v>
      </c>
      <c r="S5" s="520">
        <f t="shared" si="2"/>
        <v>0.11180555555555557</v>
      </c>
    </row>
    <row r="6" spans="1:19" ht="13.5" customHeight="1" thickBot="1">
      <c r="A6" s="471">
        <v>3</v>
      </c>
      <c r="B6" s="152" t="s">
        <v>46</v>
      </c>
      <c r="C6" s="456" t="s">
        <v>47</v>
      </c>
      <c r="D6" s="153" t="s">
        <v>48</v>
      </c>
      <c r="E6" s="154" t="s">
        <v>49</v>
      </c>
      <c r="F6" s="154" t="s">
        <v>50</v>
      </c>
      <c r="G6" s="155" t="s">
        <v>51</v>
      </c>
      <c r="H6" s="156">
        <v>0.4826388888888889</v>
      </c>
      <c r="I6" s="157">
        <v>0.6819444444444445</v>
      </c>
      <c r="J6" s="158">
        <f t="shared" si="0"/>
        <v>0.19930555555555557</v>
      </c>
      <c r="K6" s="197">
        <v>0.5611111111111111</v>
      </c>
      <c r="L6" s="198">
        <v>0.5611111111111111</v>
      </c>
      <c r="M6" s="161">
        <f t="shared" si="1"/>
        <v>0</v>
      </c>
      <c r="N6" s="162">
        <v>15</v>
      </c>
      <c r="O6" s="296">
        <v>1</v>
      </c>
      <c r="P6" s="297">
        <v>1</v>
      </c>
      <c r="Q6" s="297">
        <v>1</v>
      </c>
      <c r="R6" s="298">
        <v>1</v>
      </c>
      <c r="S6" s="521">
        <f t="shared" si="2"/>
        <v>0.1263888888888889</v>
      </c>
    </row>
    <row r="7" spans="1:19" ht="13.5" customHeight="1">
      <c r="A7" s="469">
        <v>4</v>
      </c>
      <c r="B7" s="164" t="s">
        <v>63</v>
      </c>
      <c r="C7" s="457" t="s">
        <v>64</v>
      </c>
      <c r="D7" s="166" t="s">
        <v>65</v>
      </c>
      <c r="E7" s="167" t="s">
        <v>49</v>
      </c>
      <c r="F7" s="167" t="s">
        <v>66</v>
      </c>
      <c r="G7" s="168" t="s">
        <v>67</v>
      </c>
      <c r="H7" s="444">
        <v>0.4798611111111111</v>
      </c>
      <c r="I7" s="445">
        <v>0.6763888888888889</v>
      </c>
      <c r="J7" s="171">
        <f t="shared" si="0"/>
        <v>0.1965277777777778</v>
      </c>
      <c r="K7" s="458">
        <v>0.5798611111111112</v>
      </c>
      <c r="L7" s="459">
        <v>0.5826388888888889</v>
      </c>
      <c r="M7" s="174">
        <f t="shared" si="1"/>
        <v>0.002777777777777768</v>
      </c>
      <c r="N7" s="460">
        <v>15</v>
      </c>
      <c r="O7" s="447"/>
      <c r="P7" s="448"/>
      <c r="Q7" s="448">
        <v>1</v>
      </c>
      <c r="R7" s="449">
        <v>1</v>
      </c>
      <c r="S7" s="522">
        <f t="shared" si="2"/>
        <v>0.14861111111111114</v>
      </c>
    </row>
    <row r="8" spans="1:19" ht="13.5" customHeight="1">
      <c r="A8" s="470">
        <v>5</v>
      </c>
      <c r="B8" s="139" t="s">
        <v>72</v>
      </c>
      <c r="C8" s="450" t="s">
        <v>73</v>
      </c>
      <c r="D8" s="141" t="s">
        <v>74</v>
      </c>
      <c r="E8" s="142" t="s">
        <v>75</v>
      </c>
      <c r="F8" s="142" t="s">
        <v>76</v>
      </c>
      <c r="G8" s="143" t="s">
        <v>40</v>
      </c>
      <c r="H8" s="438">
        <v>0.4861111111111111</v>
      </c>
      <c r="I8" s="439">
        <v>0.6576388888888889</v>
      </c>
      <c r="J8" s="146">
        <f t="shared" si="0"/>
        <v>0.17152777777777778</v>
      </c>
      <c r="K8" s="454">
        <v>0.56875</v>
      </c>
      <c r="L8" s="455">
        <v>0.5729166666666666</v>
      </c>
      <c r="M8" s="149">
        <f t="shared" si="1"/>
        <v>0.004166666666666652</v>
      </c>
      <c r="N8" s="461">
        <v>15</v>
      </c>
      <c r="O8" s="766"/>
      <c r="P8" s="767"/>
      <c r="Q8" s="767"/>
      <c r="R8" s="768"/>
      <c r="S8" s="520">
        <f t="shared" si="2"/>
        <v>0.16736111111111113</v>
      </c>
    </row>
    <row r="9" spans="1:19" ht="13.5" customHeight="1" thickBot="1">
      <c r="A9" s="471">
        <v>5</v>
      </c>
      <c r="B9" s="152" t="s">
        <v>77</v>
      </c>
      <c r="C9" s="456" t="s">
        <v>78</v>
      </c>
      <c r="D9" s="153" t="s">
        <v>79</v>
      </c>
      <c r="E9" s="154" t="s">
        <v>80</v>
      </c>
      <c r="F9" s="154" t="s">
        <v>81</v>
      </c>
      <c r="G9" s="155" t="s">
        <v>82</v>
      </c>
      <c r="H9" s="190">
        <v>0.4756944444444444</v>
      </c>
      <c r="I9" s="191">
        <v>0.6472222222222223</v>
      </c>
      <c r="J9" s="158">
        <f t="shared" si="0"/>
        <v>0.17152777777777783</v>
      </c>
      <c r="K9" s="197">
        <v>0.5736111111111111</v>
      </c>
      <c r="L9" s="198">
        <v>0.5777777777777777</v>
      </c>
      <c r="M9" s="161">
        <f t="shared" si="1"/>
        <v>0.004166666666666652</v>
      </c>
      <c r="N9" s="192">
        <v>15</v>
      </c>
      <c r="O9" s="811"/>
      <c r="P9" s="812"/>
      <c r="Q9" s="812"/>
      <c r="R9" s="813"/>
      <c r="S9" s="521">
        <f t="shared" si="2"/>
        <v>0.16736111111111118</v>
      </c>
    </row>
    <row r="10" spans="1:19" ht="13.5" customHeight="1">
      <c r="A10" s="469">
        <v>7</v>
      </c>
      <c r="B10" s="164" t="s">
        <v>83</v>
      </c>
      <c r="C10" s="457" t="s">
        <v>84</v>
      </c>
      <c r="D10" s="166" t="s">
        <v>85</v>
      </c>
      <c r="E10" s="167" t="s">
        <v>34</v>
      </c>
      <c r="F10" s="167" t="s">
        <v>86</v>
      </c>
      <c r="G10" s="168" t="s">
        <v>67</v>
      </c>
      <c r="H10" s="169">
        <v>0.5121527777777778</v>
      </c>
      <c r="I10" s="170">
        <v>0.7840277777777778</v>
      </c>
      <c r="J10" s="171">
        <f t="shared" si="0"/>
        <v>0.271875</v>
      </c>
      <c r="K10" s="458">
        <v>0.6430555555555556</v>
      </c>
      <c r="L10" s="459">
        <v>0.6736111111111112</v>
      </c>
      <c r="M10" s="174">
        <f t="shared" si="1"/>
        <v>0.030555555555555558</v>
      </c>
      <c r="N10" s="175">
        <v>15</v>
      </c>
      <c r="O10" s="293">
        <v>1</v>
      </c>
      <c r="P10" s="294">
        <v>1</v>
      </c>
      <c r="Q10" s="294">
        <v>1</v>
      </c>
      <c r="R10" s="295">
        <v>1</v>
      </c>
      <c r="S10" s="522">
        <f t="shared" si="2"/>
        <v>0.16840277777777776</v>
      </c>
    </row>
    <row r="11" spans="1:19" ht="13.5" customHeight="1">
      <c r="A11" s="470">
        <v>8</v>
      </c>
      <c r="B11" s="139" t="s">
        <v>87</v>
      </c>
      <c r="C11" s="450" t="s">
        <v>88</v>
      </c>
      <c r="D11" s="141" t="s">
        <v>89</v>
      </c>
      <c r="E11" s="142" t="s">
        <v>34</v>
      </c>
      <c r="F11" s="142" t="s">
        <v>90</v>
      </c>
      <c r="G11" s="143" t="s">
        <v>91</v>
      </c>
      <c r="H11" s="144">
        <v>0.48055555555555557</v>
      </c>
      <c r="I11" s="145">
        <v>0.7208333333333333</v>
      </c>
      <c r="J11" s="146">
        <f t="shared" si="0"/>
        <v>0.24027777777777776</v>
      </c>
      <c r="K11" s="454">
        <v>0.6090277777777777</v>
      </c>
      <c r="L11" s="455">
        <v>0.6222222222222222</v>
      </c>
      <c r="M11" s="149">
        <f t="shared" si="1"/>
        <v>0.013194444444444509</v>
      </c>
      <c r="N11" s="150">
        <v>15</v>
      </c>
      <c r="O11" s="287">
        <v>1</v>
      </c>
      <c r="P11" s="288">
        <v>1</v>
      </c>
      <c r="Q11" s="288">
        <v>1</v>
      </c>
      <c r="R11" s="289"/>
      <c r="S11" s="520">
        <f t="shared" si="2"/>
        <v>0.17499999999999993</v>
      </c>
    </row>
    <row r="12" spans="1:19" ht="13.5" customHeight="1" thickBot="1">
      <c r="A12" s="471">
        <v>9</v>
      </c>
      <c r="B12" s="462" t="s">
        <v>433</v>
      </c>
      <c r="C12" s="463" t="s">
        <v>93</v>
      </c>
      <c r="D12" s="194" t="s">
        <v>94</v>
      </c>
      <c r="E12" s="196" t="s">
        <v>95</v>
      </c>
      <c r="F12" s="196" t="s">
        <v>96</v>
      </c>
      <c r="G12" s="464" t="s">
        <v>97</v>
      </c>
      <c r="H12" s="156">
        <v>0.4791666666666667</v>
      </c>
      <c r="I12" s="157">
        <v>0.7604166666666666</v>
      </c>
      <c r="J12" s="158">
        <f t="shared" si="0"/>
        <v>0.28124999999999994</v>
      </c>
      <c r="K12" s="508">
        <v>0.6222222222222222</v>
      </c>
      <c r="L12" s="512">
        <v>0.6541666666666667</v>
      </c>
      <c r="M12" s="161">
        <f t="shared" si="1"/>
        <v>0.03194444444444444</v>
      </c>
      <c r="N12" s="162">
        <v>15</v>
      </c>
      <c r="O12" s="296">
        <v>1</v>
      </c>
      <c r="P12" s="297">
        <v>1</v>
      </c>
      <c r="Q12" s="297">
        <v>1</v>
      </c>
      <c r="R12" s="298">
        <v>1</v>
      </c>
      <c r="S12" s="521">
        <f t="shared" si="2"/>
        <v>0.17638888888888885</v>
      </c>
    </row>
    <row r="13" spans="1:19" ht="13.5" customHeight="1">
      <c r="A13" s="469">
        <v>10</v>
      </c>
      <c r="B13" s="164" t="s">
        <v>432</v>
      </c>
      <c r="C13" s="1081" t="s">
        <v>434</v>
      </c>
      <c r="D13" s="166" t="s">
        <v>68</v>
      </c>
      <c r="E13" s="167" t="s">
        <v>69</v>
      </c>
      <c r="F13" s="167" t="s">
        <v>70</v>
      </c>
      <c r="G13" s="168" t="s">
        <v>71</v>
      </c>
      <c r="H13" s="169">
        <v>0.49236111111111114</v>
      </c>
      <c r="I13" s="170">
        <v>0.7152777777777778</v>
      </c>
      <c r="J13" s="171">
        <f t="shared" si="0"/>
        <v>0.22291666666666665</v>
      </c>
      <c r="K13" s="513">
        <v>0.6083333333333333</v>
      </c>
      <c r="L13" s="514">
        <v>0.6152777777777778</v>
      </c>
      <c r="M13" s="509">
        <f t="shared" si="1"/>
        <v>0.006944444444444531</v>
      </c>
      <c r="N13" s="175">
        <v>15</v>
      </c>
      <c r="O13" s="293">
        <v>1</v>
      </c>
      <c r="P13" s="294"/>
      <c r="Q13" s="294">
        <v>1</v>
      </c>
      <c r="R13" s="295"/>
      <c r="S13" s="522">
        <f t="shared" si="2"/>
        <v>0.1812499999999999</v>
      </c>
    </row>
    <row r="14" spans="1:19" ht="13.5" customHeight="1">
      <c r="A14" s="470">
        <v>11</v>
      </c>
      <c r="B14" s="139" t="s">
        <v>98</v>
      </c>
      <c r="C14" s="193" t="s">
        <v>99</v>
      </c>
      <c r="D14" s="141" t="s">
        <v>100</v>
      </c>
      <c r="E14" s="142" t="s">
        <v>101</v>
      </c>
      <c r="F14" s="142" t="s">
        <v>102</v>
      </c>
      <c r="G14" s="143" t="s">
        <v>103</v>
      </c>
      <c r="H14" s="144">
        <v>0.4659490740740741</v>
      </c>
      <c r="I14" s="145">
        <v>0.6881944444444444</v>
      </c>
      <c r="J14" s="146">
        <f t="shared" si="0"/>
        <v>0.22224537037037034</v>
      </c>
      <c r="K14" s="515">
        <v>0.5875</v>
      </c>
      <c r="L14" s="516">
        <v>0.59375</v>
      </c>
      <c r="M14" s="510">
        <f t="shared" si="1"/>
        <v>0.006249999999999978</v>
      </c>
      <c r="N14" s="150">
        <v>15</v>
      </c>
      <c r="O14" s="287">
        <v>1</v>
      </c>
      <c r="P14" s="288"/>
      <c r="Q14" s="288">
        <v>1</v>
      </c>
      <c r="R14" s="289"/>
      <c r="S14" s="520">
        <f t="shared" si="2"/>
        <v>0.18127314814814816</v>
      </c>
    </row>
    <row r="15" spans="1:19" ht="13.5" customHeight="1" thickBot="1">
      <c r="A15" s="471">
        <v>12</v>
      </c>
      <c r="B15" s="152" t="s">
        <v>104</v>
      </c>
      <c r="C15" s="456" t="s">
        <v>105</v>
      </c>
      <c r="D15" s="153" t="s">
        <v>106</v>
      </c>
      <c r="E15" s="154" t="s">
        <v>28</v>
      </c>
      <c r="F15" s="154" t="s">
        <v>107</v>
      </c>
      <c r="G15" s="155" t="s">
        <v>108</v>
      </c>
      <c r="H15" s="156">
        <v>0.48680555555555555</v>
      </c>
      <c r="I15" s="157">
        <v>0.7263888888888889</v>
      </c>
      <c r="J15" s="158">
        <f t="shared" si="0"/>
        <v>0.23958333333333331</v>
      </c>
      <c r="K15" s="517">
        <v>0.6333333333333333</v>
      </c>
      <c r="L15" s="518">
        <v>0.6631944444444444</v>
      </c>
      <c r="M15" s="511">
        <f t="shared" si="1"/>
        <v>0.029861111111111116</v>
      </c>
      <c r="N15" s="162">
        <v>15</v>
      </c>
      <c r="O15" s="296">
        <v>1</v>
      </c>
      <c r="P15" s="297">
        <v>1</v>
      </c>
      <c r="Q15" s="297"/>
      <c r="R15" s="298"/>
      <c r="S15" s="521">
        <f t="shared" si="2"/>
        <v>0.1819444444444444</v>
      </c>
    </row>
    <row r="16" spans="1:19" ht="13.5" customHeight="1">
      <c r="A16" s="469">
        <v>13</v>
      </c>
      <c r="B16" s="164" t="s">
        <v>112</v>
      </c>
      <c r="C16" s="473" t="s">
        <v>113</v>
      </c>
      <c r="D16" s="166" t="s">
        <v>114</v>
      </c>
      <c r="E16" s="167" t="s">
        <v>62</v>
      </c>
      <c r="F16" s="167" t="s">
        <v>115</v>
      </c>
      <c r="G16" s="168" t="s">
        <v>116</v>
      </c>
      <c r="H16" s="169">
        <v>0.4875</v>
      </c>
      <c r="I16" s="170">
        <v>0.7534722222222222</v>
      </c>
      <c r="J16" s="171">
        <f t="shared" si="0"/>
        <v>0.2659722222222222</v>
      </c>
      <c r="K16" s="458">
        <v>0.6166666666666667</v>
      </c>
      <c r="L16" s="474">
        <v>0.6465277777777778</v>
      </c>
      <c r="M16" s="174">
        <f t="shared" si="1"/>
        <v>0.029861111111111116</v>
      </c>
      <c r="N16" s="175">
        <v>15</v>
      </c>
      <c r="O16" s="293"/>
      <c r="P16" s="294"/>
      <c r="Q16" s="294">
        <v>1</v>
      </c>
      <c r="R16" s="295">
        <v>1</v>
      </c>
      <c r="S16" s="522">
        <f t="shared" si="2"/>
        <v>0.1909722222222222</v>
      </c>
    </row>
    <row r="17" spans="1:19" ht="13.5" customHeight="1">
      <c r="A17" s="470">
        <v>14</v>
      </c>
      <c r="B17" s="139" t="s">
        <v>117</v>
      </c>
      <c r="C17" s="193" t="s">
        <v>118</v>
      </c>
      <c r="D17" s="141" t="s">
        <v>119</v>
      </c>
      <c r="E17" s="142" t="s">
        <v>91</v>
      </c>
      <c r="F17" s="142" t="s">
        <v>120</v>
      </c>
      <c r="G17" s="143" t="s">
        <v>56</v>
      </c>
      <c r="H17" s="144">
        <v>0.5041666666666667</v>
      </c>
      <c r="I17" s="145">
        <v>0.75</v>
      </c>
      <c r="J17" s="146">
        <f t="shared" si="0"/>
        <v>0.24583333333333335</v>
      </c>
      <c r="K17" s="454">
        <v>0.61875</v>
      </c>
      <c r="L17" s="455">
        <v>0.6465277777777778</v>
      </c>
      <c r="M17" s="149">
        <f t="shared" si="1"/>
        <v>0.02777777777777779</v>
      </c>
      <c r="N17" s="150">
        <v>15</v>
      </c>
      <c r="O17" s="287"/>
      <c r="P17" s="288"/>
      <c r="Q17" s="288">
        <v>1</v>
      </c>
      <c r="R17" s="289"/>
      <c r="S17" s="520">
        <f t="shared" si="2"/>
        <v>0.19375</v>
      </c>
    </row>
    <row r="18" spans="1:19" ht="13.5" customHeight="1" thickBot="1">
      <c r="A18" s="471">
        <v>15</v>
      </c>
      <c r="B18" s="152" t="s">
        <v>228</v>
      </c>
      <c r="C18" s="456" t="s">
        <v>229</v>
      </c>
      <c r="D18" s="153" t="s">
        <v>230</v>
      </c>
      <c r="E18" s="154" t="s">
        <v>231</v>
      </c>
      <c r="F18" s="154" t="s">
        <v>232</v>
      </c>
      <c r="G18" s="155" t="s">
        <v>49</v>
      </c>
      <c r="H18" s="156">
        <v>0.48541666666666666</v>
      </c>
      <c r="I18" s="157">
        <v>0.80625</v>
      </c>
      <c r="J18" s="158">
        <f t="shared" si="0"/>
        <v>0.32083333333333336</v>
      </c>
      <c r="K18" s="197">
        <v>0.6604166666666667</v>
      </c>
      <c r="L18" s="198">
        <v>0.7083333333333334</v>
      </c>
      <c r="M18" s="161">
        <f t="shared" si="1"/>
        <v>0.04791666666666672</v>
      </c>
      <c r="N18" s="162">
        <v>15</v>
      </c>
      <c r="O18" s="296">
        <v>1</v>
      </c>
      <c r="P18" s="297">
        <v>1</v>
      </c>
      <c r="Q18" s="297">
        <v>1</v>
      </c>
      <c r="R18" s="298"/>
      <c r="S18" s="521">
        <f t="shared" si="2"/>
        <v>0.22083333333333333</v>
      </c>
    </row>
    <row r="19" spans="1:19" ht="13.5" customHeight="1">
      <c r="A19" s="469">
        <v>16</v>
      </c>
      <c r="B19" s="164" t="s">
        <v>125</v>
      </c>
      <c r="C19" s="473" t="s">
        <v>126</v>
      </c>
      <c r="D19" s="166" t="s">
        <v>127</v>
      </c>
      <c r="E19" s="167" t="s">
        <v>128</v>
      </c>
      <c r="F19" s="167" t="s">
        <v>129</v>
      </c>
      <c r="G19" s="168" t="s">
        <v>116</v>
      </c>
      <c r="H19" s="444">
        <v>0.4965277777777778</v>
      </c>
      <c r="I19" s="445">
        <v>0.7430555555555556</v>
      </c>
      <c r="J19" s="171">
        <f t="shared" si="0"/>
        <v>0.2465277777777778</v>
      </c>
      <c r="K19" s="458">
        <v>0.6430555555555556</v>
      </c>
      <c r="L19" s="459">
        <v>0.66875</v>
      </c>
      <c r="M19" s="174">
        <f t="shared" si="1"/>
        <v>0.025694444444444353</v>
      </c>
      <c r="N19" s="460">
        <v>15</v>
      </c>
      <c r="O19" s="775"/>
      <c r="P19" s="776"/>
      <c r="Q19" s="776"/>
      <c r="R19" s="777"/>
      <c r="S19" s="522">
        <f t="shared" si="2"/>
        <v>0.22083333333333344</v>
      </c>
    </row>
    <row r="20" spans="1:19" ht="13.5" customHeight="1">
      <c r="A20" s="470">
        <v>17</v>
      </c>
      <c r="B20" s="139" t="s">
        <v>233</v>
      </c>
      <c r="C20" s="193" t="s">
        <v>234</v>
      </c>
      <c r="D20" s="141" t="s">
        <v>235</v>
      </c>
      <c r="E20" s="142" t="s">
        <v>108</v>
      </c>
      <c r="F20" s="142" t="s">
        <v>236</v>
      </c>
      <c r="G20" s="143" t="s">
        <v>153</v>
      </c>
      <c r="H20" s="144">
        <v>0.49166666666666664</v>
      </c>
      <c r="I20" s="145">
        <v>0.7819444444444444</v>
      </c>
      <c r="J20" s="146">
        <f t="shared" si="0"/>
        <v>0.2902777777777778</v>
      </c>
      <c r="K20" s="454">
        <v>0.6416666666666667</v>
      </c>
      <c r="L20" s="455">
        <v>0.66875</v>
      </c>
      <c r="M20" s="149">
        <f t="shared" si="1"/>
        <v>0.027083333333333237</v>
      </c>
      <c r="N20" s="150">
        <v>15</v>
      </c>
      <c r="O20" s="287"/>
      <c r="P20" s="288">
        <v>1</v>
      </c>
      <c r="Q20" s="288">
        <v>1</v>
      </c>
      <c r="R20" s="289"/>
      <c r="S20" s="520">
        <f t="shared" si="2"/>
        <v>0.22152777777777788</v>
      </c>
    </row>
    <row r="21" spans="1:19" ht="13.5" customHeight="1" thickBot="1">
      <c r="A21" s="471">
        <v>18</v>
      </c>
      <c r="B21" s="152" t="s">
        <v>237</v>
      </c>
      <c r="C21" s="456" t="s">
        <v>238</v>
      </c>
      <c r="D21" s="153" t="s">
        <v>239</v>
      </c>
      <c r="E21" s="154" t="s">
        <v>108</v>
      </c>
      <c r="F21" s="154" t="s">
        <v>240</v>
      </c>
      <c r="G21" s="155" t="s">
        <v>241</v>
      </c>
      <c r="H21" s="156">
        <v>0.4895833333333333</v>
      </c>
      <c r="I21" s="157">
        <v>0.79375</v>
      </c>
      <c r="J21" s="158">
        <f t="shared" si="0"/>
        <v>0.30416666666666664</v>
      </c>
      <c r="K21" s="197">
        <v>0.6625</v>
      </c>
      <c r="L21" s="198">
        <v>0.7118055555555556</v>
      </c>
      <c r="M21" s="161">
        <f t="shared" si="1"/>
        <v>0.0493055555555556</v>
      </c>
      <c r="N21" s="162">
        <v>15</v>
      </c>
      <c r="O21" s="296">
        <v>1</v>
      </c>
      <c r="P21" s="297">
        <v>1</v>
      </c>
      <c r="Q21" s="297"/>
      <c r="R21" s="298"/>
      <c r="S21" s="521">
        <f t="shared" si="2"/>
        <v>0.22708333333333325</v>
      </c>
    </row>
    <row r="22" spans="1:19" ht="13.5" customHeight="1">
      <c r="A22" s="469">
        <v>19</v>
      </c>
      <c r="B22" s="164" t="s">
        <v>242</v>
      </c>
      <c r="C22" s="473" t="s">
        <v>243</v>
      </c>
      <c r="D22" s="166" t="s">
        <v>244</v>
      </c>
      <c r="E22" s="167" t="s">
        <v>245</v>
      </c>
      <c r="F22" s="167" t="s">
        <v>246</v>
      </c>
      <c r="G22" s="168" t="s">
        <v>40</v>
      </c>
      <c r="H22" s="169">
        <v>0.475</v>
      </c>
      <c r="I22" s="170">
        <v>0.775</v>
      </c>
      <c r="J22" s="171">
        <f t="shared" si="0"/>
        <v>0.30000000000000004</v>
      </c>
      <c r="K22" s="458">
        <v>0.6236111111111111</v>
      </c>
      <c r="L22" s="459">
        <v>0.65625</v>
      </c>
      <c r="M22" s="174">
        <f t="shared" si="1"/>
        <v>0.032638888888888884</v>
      </c>
      <c r="N22" s="175">
        <v>15</v>
      </c>
      <c r="O22" s="293">
        <v>1</v>
      </c>
      <c r="P22" s="294"/>
      <c r="Q22" s="294">
        <v>1</v>
      </c>
      <c r="R22" s="295"/>
      <c r="S22" s="522">
        <f t="shared" si="2"/>
        <v>0.23263888888888895</v>
      </c>
    </row>
    <row r="23" spans="1:19" ht="13.5" customHeight="1">
      <c r="A23" s="470">
        <v>20</v>
      </c>
      <c r="B23" s="139" t="s">
        <v>135</v>
      </c>
      <c r="C23" s="450" t="s">
        <v>136</v>
      </c>
      <c r="D23" s="141" t="s">
        <v>137</v>
      </c>
      <c r="E23" s="142" t="s">
        <v>138</v>
      </c>
      <c r="F23" s="142" t="s">
        <v>139</v>
      </c>
      <c r="G23" s="143" t="s">
        <v>140</v>
      </c>
      <c r="H23" s="144">
        <v>0.5020833333333333</v>
      </c>
      <c r="I23" s="145">
        <v>0.7854166666666667</v>
      </c>
      <c r="J23" s="146">
        <f t="shared" si="0"/>
        <v>0.2833333333333333</v>
      </c>
      <c r="K23" s="454">
        <v>0.64375</v>
      </c>
      <c r="L23" s="455">
        <v>0.6777777777777778</v>
      </c>
      <c r="M23" s="149">
        <f t="shared" si="1"/>
        <v>0.03402777777777777</v>
      </c>
      <c r="N23" s="150">
        <v>15</v>
      </c>
      <c r="O23" s="287"/>
      <c r="P23" s="288"/>
      <c r="Q23" s="288"/>
      <c r="R23" s="289"/>
      <c r="S23" s="520">
        <f t="shared" si="2"/>
        <v>0.24930555555555556</v>
      </c>
    </row>
    <row r="24" spans="1:19" ht="13.5" customHeight="1" thickBot="1">
      <c r="A24" s="476">
        <v>21</v>
      </c>
      <c r="B24" s="56" t="s">
        <v>141</v>
      </c>
      <c r="C24" s="845" t="s">
        <v>142</v>
      </c>
      <c r="D24" s="58" t="s">
        <v>143</v>
      </c>
      <c r="E24" s="59" t="s">
        <v>20</v>
      </c>
      <c r="F24" s="59" t="s">
        <v>144</v>
      </c>
      <c r="G24" s="60" t="s">
        <v>145</v>
      </c>
      <c r="H24" s="78">
        <v>0.4701388888888889</v>
      </c>
      <c r="I24" s="79">
        <v>0.6715277777777777</v>
      </c>
      <c r="J24" s="61">
        <f t="shared" si="0"/>
        <v>0.20138888888888884</v>
      </c>
      <c r="K24" s="80">
        <v>0.5680555555555555</v>
      </c>
      <c r="L24" s="846">
        <v>0.5694444444444444</v>
      </c>
      <c r="M24" s="64">
        <f t="shared" si="1"/>
        <v>0.001388888888888884</v>
      </c>
      <c r="N24" s="81">
        <v>14</v>
      </c>
      <c r="O24" s="302">
        <v>1</v>
      </c>
      <c r="P24" s="303"/>
      <c r="Q24" s="303">
        <v>1</v>
      </c>
      <c r="R24" s="304">
        <v>1</v>
      </c>
      <c r="S24" s="524">
        <f t="shared" si="2"/>
        <v>0.1444444444444444</v>
      </c>
    </row>
    <row r="25" spans="1:19" ht="13.5" customHeight="1">
      <c r="A25" s="828">
        <v>22</v>
      </c>
      <c r="B25" s="829" t="s">
        <v>150</v>
      </c>
      <c r="C25" s="830" t="s">
        <v>151</v>
      </c>
      <c r="D25" s="831" t="s">
        <v>152</v>
      </c>
      <c r="E25" s="832" t="s">
        <v>153</v>
      </c>
      <c r="F25" s="832" t="s">
        <v>154</v>
      </c>
      <c r="G25" s="833" t="s">
        <v>40</v>
      </c>
      <c r="H25" s="834">
        <v>0.49444444444444446</v>
      </c>
      <c r="I25" s="835">
        <v>0.7423611111111111</v>
      </c>
      <c r="J25" s="836">
        <f t="shared" si="0"/>
        <v>0.24791666666666667</v>
      </c>
      <c r="K25" s="837">
        <v>0.6166666666666667</v>
      </c>
      <c r="L25" s="838">
        <v>0.6465277777777778</v>
      </c>
      <c r="M25" s="839">
        <f t="shared" si="1"/>
        <v>0.029861111111111116</v>
      </c>
      <c r="N25" s="840">
        <v>14</v>
      </c>
      <c r="O25" s="841">
        <v>1</v>
      </c>
      <c r="P25" s="842"/>
      <c r="Q25" s="842">
        <v>1</v>
      </c>
      <c r="R25" s="843">
        <v>1</v>
      </c>
      <c r="S25" s="844">
        <f t="shared" si="2"/>
        <v>0.1625</v>
      </c>
    </row>
    <row r="26" spans="1:19" ht="13.5" customHeight="1">
      <c r="A26" s="504">
        <v>23</v>
      </c>
      <c r="B26" s="253" t="s">
        <v>208</v>
      </c>
      <c r="C26" s="505" t="s">
        <v>209</v>
      </c>
      <c r="D26" s="254" t="s">
        <v>210</v>
      </c>
      <c r="E26" s="255" t="s">
        <v>211</v>
      </c>
      <c r="F26" s="255" t="s">
        <v>212</v>
      </c>
      <c r="G26" s="256" t="s">
        <v>213</v>
      </c>
      <c r="H26" s="257">
        <v>0.5048611111111111</v>
      </c>
      <c r="I26" s="258">
        <v>0.7625</v>
      </c>
      <c r="J26" s="259">
        <f t="shared" si="0"/>
        <v>0.25763888888888886</v>
      </c>
      <c r="K26" s="506">
        <v>0.65625</v>
      </c>
      <c r="L26" s="507">
        <v>0.7048611111111112</v>
      </c>
      <c r="M26" s="260">
        <f t="shared" si="1"/>
        <v>0.04861111111111116</v>
      </c>
      <c r="N26" s="261">
        <v>10</v>
      </c>
      <c r="O26" s="320"/>
      <c r="P26" s="321"/>
      <c r="Q26" s="321"/>
      <c r="R26" s="322"/>
      <c r="S26" s="526">
        <f t="shared" si="2"/>
        <v>0.2090277777777777</v>
      </c>
    </row>
    <row r="27" spans="1:19" ht="13.5" customHeight="1" thickBot="1">
      <c r="A27" s="721">
        <v>24</v>
      </c>
      <c r="B27" s="822" t="s">
        <v>214</v>
      </c>
      <c r="C27" s="723" t="s">
        <v>215</v>
      </c>
      <c r="D27" s="239" t="s">
        <v>216</v>
      </c>
      <c r="E27" s="240" t="s">
        <v>28</v>
      </c>
      <c r="F27" s="240" t="s">
        <v>217</v>
      </c>
      <c r="G27" s="241" t="s">
        <v>145</v>
      </c>
      <c r="H27" s="242">
        <v>0.5048611111111111</v>
      </c>
      <c r="I27" s="823">
        <v>0.7868055555555555</v>
      </c>
      <c r="J27" s="824">
        <f t="shared" si="0"/>
        <v>0.28194444444444444</v>
      </c>
      <c r="K27" s="825">
        <v>0.7006944444444444</v>
      </c>
      <c r="L27" s="826">
        <v>0.7354166666666667</v>
      </c>
      <c r="M27" s="827">
        <f t="shared" si="1"/>
        <v>0.03472222222222232</v>
      </c>
      <c r="N27" s="243">
        <v>9</v>
      </c>
      <c r="O27" s="793">
        <v>1</v>
      </c>
      <c r="P27" s="794"/>
      <c r="Q27" s="794"/>
      <c r="R27" s="795"/>
      <c r="S27" s="726">
        <f t="shared" si="2"/>
        <v>0.23680555555555544</v>
      </c>
    </row>
    <row r="28" spans="1:19" ht="13.5" customHeight="1">
      <c r="A28" s="416">
        <v>25</v>
      </c>
      <c r="B28" s="106" t="s">
        <v>262</v>
      </c>
      <c r="C28" s="488" t="s">
        <v>263</v>
      </c>
      <c r="D28" s="108" t="s">
        <v>264</v>
      </c>
      <c r="E28" s="109" t="s">
        <v>158</v>
      </c>
      <c r="F28" s="109" t="s">
        <v>265</v>
      </c>
      <c r="G28" s="110" t="s">
        <v>266</v>
      </c>
      <c r="H28" s="111">
        <v>0.48194444444444445</v>
      </c>
      <c r="I28" s="112">
        <v>0.8298611111111112</v>
      </c>
      <c r="J28" s="113">
        <f t="shared" si="0"/>
        <v>0.3479166666666667</v>
      </c>
      <c r="K28" s="478">
        <v>0.6770833333333334</v>
      </c>
      <c r="L28" s="479">
        <v>0.7270833333333333</v>
      </c>
      <c r="M28" s="114">
        <f t="shared" si="1"/>
        <v>0.04999999999999993</v>
      </c>
      <c r="N28" s="115">
        <v>15</v>
      </c>
      <c r="O28" s="326">
        <v>1</v>
      </c>
      <c r="P28" s="327"/>
      <c r="Q28" s="327"/>
      <c r="R28" s="328"/>
      <c r="S28" s="921">
        <f t="shared" si="2"/>
        <v>0.2875000000000001</v>
      </c>
    </row>
    <row r="29" spans="1:19" ht="13.5" customHeight="1">
      <c r="A29" s="417">
        <v>26</v>
      </c>
      <c r="B29" s="116" t="s">
        <v>270</v>
      </c>
      <c r="C29" s="489" t="s">
        <v>271</v>
      </c>
      <c r="D29" s="118" t="s">
        <v>272</v>
      </c>
      <c r="E29" s="119" t="s">
        <v>273</v>
      </c>
      <c r="F29" s="119" t="s">
        <v>274</v>
      </c>
      <c r="G29" s="120" t="s">
        <v>213</v>
      </c>
      <c r="H29" s="128">
        <v>0.5083333333333333</v>
      </c>
      <c r="I29" s="129">
        <v>0.8229166666666666</v>
      </c>
      <c r="J29" s="121">
        <f t="shared" si="0"/>
        <v>0.3145833333333333</v>
      </c>
      <c r="K29" s="485">
        <v>0.6666666666666666</v>
      </c>
      <c r="L29" s="486">
        <v>0.71875</v>
      </c>
      <c r="M29" s="124">
        <f t="shared" si="1"/>
        <v>0.05208333333333337</v>
      </c>
      <c r="N29" s="130">
        <v>14</v>
      </c>
      <c r="O29" s="330">
        <v>1</v>
      </c>
      <c r="P29" s="331"/>
      <c r="Q29" s="331"/>
      <c r="R29" s="332"/>
      <c r="S29" s="919">
        <f t="shared" si="2"/>
        <v>0.25208333333333327</v>
      </c>
    </row>
    <row r="30" spans="1:19" ht="13.5" customHeight="1" thickBot="1">
      <c r="A30" s="415">
        <v>27</v>
      </c>
      <c r="B30" s="94" t="s">
        <v>275</v>
      </c>
      <c r="C30" s="480" t="s">
        <v>276</v>
      </c>
      <c r="D30" s="96" t="s">
        <v>110</v>
      </c>
      <c r="E30" s="97" t="s">
        <v>277</v>
      </c>
      <c r="F30" s="97" t="s">
        <v>278</v>
      </c>
      <c r="G30" s="98" t="s">
        <v>67</v>
      </c>
      <c r="H30" s="99">
        <v>0.4777777777777778</v>
      </c>
      <c r="I30" s="100">
        <v>0.8340277777777778</v>
      </c>
      <c r="J30" s="101">
        <f t="shared" si="0"/>
        <v>0.35625</v>
      </c>
      <c r="K30" s="481">
        <v>0.6840277777777778</v>
      </c>
      <c r="L30" s="482">
        <v>0.7354166666666667</v>
      </c>
      <c r="M30" s="104">
        <f t="shared" si="1"/>
        <v>0.05138888888888893</v>
      </c>
      <c r="N30" s="105">
        <v>14</v>
      </c>
      <c r="O30" s="323">
        <v>1</v>
      </c>
      <c r="P30" s="324"/>
      <c r="Q30" s="324"/>
      <c r="R30" s="325"/>
      <c r="S30" s="920">
        <f t="shared" si="2"/>
        <v>0.2944444444444444</v>
      </c>
    </row>
    <row r="31" spans="1:19" ht="13.5" customHeight="1">
      <c r="A31" s="848">
        <v>28</v>
      </c>
      <c r="B31" s="849" t="s">
        <v>279</v>
      </c>
      <c r="C31" s="850" t="s">
        <v>280</v>
      </c>
      <c r="D31" s="851" t="s">
        <v>281</v>
      </c>
      <c r="E31" s="852" t="s">
        <v>282</v>
      </c>
      <c r="F31" s="852" t="s">
        <v>283</v>
      </c>
      <c r="G31" s="853" t="s">
        <v>145</v>
      </c>
      <c r="H31" s="854">
        <v>0.4888888888888889</v>
      </c>
      <c r="I31" s="855">
        <v>0.8277777777777777</v>
      </c>
      <c r="J31" s="856">
        <f t="shared" si="0"/>
        <v>0.33888888888888885</v>
      </c>
      <c r="K31" s="857">
        <v>0.6597222222222222</v>
      </c>
      <c r="L31" s="858">
        <v>0.7027777777777777</v>
      </c>
      <c r="M31" s="859">
        <f t="shared" si="1"/>
        <v>0.043055555555555514</v>
      </c>
      <c r="N31" s="860">
        <v>14</v>
      </c>
      <c r="O31" s="861"/>
      <c r="P31" s="862"/>
      <c r="Q31" s="862"/>
      <c r="R31" s="863"/>
      <c r="S31" s="923">
        <f t="shared" si="2"/>
        <v>0.29583333333333334</v>
      </c>
    </row>
    <row r="32" spans="1:19" ht="13.5" customHeight="1">
      <c r="A32" s="864">
        <v>29</v>
      </c>
      <c r="B32" s="865" t="s">
        <v>284</v>
      </c>
      <c r="C32" s="866" t="s">
        <v>285</v>
      </c>
      <c r="D32" s="867" t="s">
        <v>286</v>
      </c>
      <c r="E32" s="868" t="s">
        <v>287</v>
      </c>
      <c r="F32" s="868" t="s">
        <v>288</v>
      </c>
      <c r="G32" s="869" t="s">
        <v>60</v>
      </c>
      <c r="H32" s="870">
        <v>0.47152777777777777</v>
      </c>
      <c r="I32" s="871">
        <v>0.83125</v>
      </c>
      <c r="J32" s="872">
        <f t="shared" si="0"/>
        <v>0.3597222222222223</v>
      </c>
      <c r="K32" s="873">
        <v>0.6493055555555556</v>
      </c>
      <c r="L32" s="874">
        <v>0.6979166666666666</v>
      </c>
      <c r="M32" s="875">
        <f t="shared" si="1"/>
        <v>0.04861111111111105</v>
      </c>
      <c r="N32" s="876">
        <v>13</v>
      </c>
      <c r="O32" s="877">
        <v>1</v>
      </c>
      <c r="P32" s="878"/>
      <c r="Q32" s="878">
        <v>1</v>
      </c>
      <c r="R32" s="879"/>
      <c r="S32" s="924">
        <f t="shared" si="2"/>
        <v>0.276388888888889</v>
      </c>
    </row>
    <row r="33" spans="1:19" ht="13.5" customHeight="1" thickBot="1">
      <c r="A33" s="415">
        <v>30</v>
      </c>
      <c r="B33" s="94" t="s">
        <v>289</v>
      </c>
      <c r="C33" s="487" t="s">
        <v>290</v>
      </c>
      <c r="D33" s="96" t="s">
        <v>291</v>
      </c>
      <c r="E33" s="97" t="s">
        <v>28</v>
      </c>
      <c r="F33" s="97" t="s">
        <v>292</v>
      </c>
      <c r="G33" s="98" t="s">
        <v>293</v>
      </c>
      <c r="H33" s="99">
        <v>0.4722222222222222</v>
      </c>
      <c r="I33" s="100">
        <v>0.8305555555555556</v>
      </c>
      <c r="J33" s="101">
        <f t="shared" si="0"/>
        <v>0.3583333333333334</v>
      </c>
      <c r="K33" s="481">
        <v>0.6479166666666667</v>
      </c>
      <c r="L33" s="482">
        <v>0.6909722222222222</v>
      </c>
      <c r="M33" s="104">
        <f t="shared" si="1"/>
        <v>0.043055555555555514</v>
      </c>
      <c r="N33" s="105">
        <v>13</v>
      </c>
      <c r="O33" s="323">
        <v>1</v>
      </c>
      <c r="P33" s="324"/>
      <c r="Q33" s="324">
        <v>1</v>
      </c>
      <c r="R33" s="325"/>
      <c r="S33" s="920">
        <f t="shared" si="2"/>
        <v>0.28055555555555567</v>
      </c>
    </row>
    <row r="34" spans="1:19" ht="13.5" customHeight="1">
      <c r="A34" s="848">
        <v>31</v>
      </c>
      <c r="B34" s="849" t="s">
        <v>308</v>
      </c>
      <c r="C34" s="881" t="s">
        <v>309</v>
      </c>
      <c r="D34" s="851" t="s">
        <v>310</v>
      </c>
      <c r="E34" s="852" t="s">
        <v>45</v>
      </c>
      <c r="F34" s="852" t="s">
        <v>311</v>
      </c>
      <c r="G34" s="853" t="s">
        <v>40</v>
      </c>
      <c r="H34" s="882">
        <v>0.5013888888888889</v>
      </c>
      <c r="I34" s="883">
        <v>0.8340277777777778</v>
      </c>
      <c r="J34" s="856">
        <f t="shared" si="0"/>
        <v>0.33263888888888893</v>
      </c>
      <c r="K34" s="857">
        <v>0.7090277777777778</v>
      </c>
      <c r="L34" s="858">
        <v>0.7395833333333334</v>
      </c>
      <c r="M34" s="859">
        <f t="shared" si="1"/>
        <v>0.030555555555555558</v>
      </c>
      <c r="N34" s="884">
        <v>11</v>
      </c>
      <c r="O34" s="885">
        <v>1</v>
      </c>
      <c r="P34" s="886">
        <v>1</v>
      </c>
      <c r="Q34" s="886"/>
      <c r="R34" s="887"/>
      <c r="S34" s="923">
        <f t="shared" si="2"/>
        <v>0.2743055555555556</v>
      </c>
    </row>
    <row r="35" spans="1:19" ht="13.5" customHeight="1">
      <c r="A35" s="417">
        <v>32</v>
      </c>
      <c r="B35" s="116" t="s">
        <v>312</v>
      </c>
      <c r="C35" s="484" t="s">
        <v>313</v>
      </c>
      <c r="D35" s="118" t="s">
        <v>314</v>
      </c>
      <c r="E35" s="119" t="s">
        <v>75</v>
      </c>
      <c r="F35" s="119" t="s">
        <v>315</v>
      </c>
      <c r="G35" s="120" t="s">
        <v>316</v>
      </c>
      <c r="H35" s="128">
        <v>0.46944444444444444</v>
      </c>
      <c r="I35" s="129">
        <v>0.7847222222222222</v>
      </c>
      <c r="J35" s="121">
        <f t="shared" si="0"/>
        <v>0.31527777777777777</v>
      </c>
      <c r="K35" s="485">
        <v>0.6631944444444444</v>
      </c>
      <c r="L35" s="486">
        <v>0.7131944444444445</v>
      </c>
      <c r="M35" s="124">
        <f t="shared" si="1"/>
        <v>0.050000000000000044</v>
      </c>
      <c r="N35" s="130">
        <v>9</v>
      </c>
      <c r="O35" s="330"/>
      <c r="P35" s="331"/>
      <c r="Q35" s="331"/>
      <c r="R35" s="332"/>
      <c r="S35" s="919">
        <f t="shared" si="2"/>
        <v>0.2652777777777777</v>
      </c>
    </row>
    <row r="36" spans="1:19" ht="13.5" customHeight="1" thickBot="1">
      <c r="A36" s="415">
        <v>33</v>
      </c>
      <c r="B36" s="94" t="s">
        <v>320</v>
      </c>
      <c r="C36" s="487" t="s">
        <v>321</v>
      </c>
      <c r="D36" s="96" t="s">
        <v>322</v>
      </c>
      <c r="E36" s="97" t="s">
        <v>245</v>
      </c>
      <c r="F36" s="97" t="s">
        <v>323</v>
      </c>
      <c r="G36" s="98" t="s">
        <v>324</v>
      </c>
      <c r="H36" s="99">
        <v>0.4951388888888889</v>
      </c>
      <c r="I36" s="100">
        <v>0.8243055555555555</v>
      </c>
      <c r="J36" s="101">
        <f t="shared" si="0"/>
        <v>0.3291666666666666</v>
      </c>
      <c r="K36" s="481">
        <v>0.7222222222222222</v>
      </c>
      <c r="L36" s="482">
        <v>0.7458333333333333</v>
      </c>
      <c r="M36" s="104">
        <f t="shared" si="1"/>
        <v>0.023611111111111138</v>
      </c>
      <c r="N36" s="105">
        <v>8</v>
      </c>
      <c r="O36" s="323">
        <v>1</v>
      </c>
      <c r="P36" s="324"/>
      <c r="Q36" s="324"/>
      <c r="R36" s="325"/>
      <c r="S36" s="920">
        <f t="shared" si="2"/>
        <v>0.2951388888888888</v>
      </c>
    </row>
    <row r="37" spans="1:19" ht="13.5" customHeight="1">
      <c r="A37" s="416">
        <v>34</v>
      </c>
      <c r="B37" s="106" t="s">
        <v>325</v>
      </c>
      <c r="C37" s="483" t="s">
        <v>326</v>
      </c>
      <c r="D37" s="108" t="s">
        <v>327</v>
      </c>
      <c r="E37" s="109" t="s">
        <v>56</v>
      </c>
      <c r="F37" s="109" t="s">
        <v>328</v>
      </c>
      <c r="G37" s="110" t="s">
        <v>329</v>
      </c>
      <c r="H37" s="111">
        <v>0.4708333333333333</v>
      </c>
      <c r="I37" s="112">
        <v>0.7541666666666667</v>
      </c>
      <c r="J37" s="113">
        <f t="shared" si="0"/>
        <v>0.2833333333333333</v>
      </c>
      <c r="K37" s="478">
        <v>0.6430555555555556</v>
      </c>
      <c r="L37" s="479">
        <v>0.675</v>
      </c>
      <c r="M37" s="114">
        <f t="shared" si="1"/>
        <v>0.03194444444444444</v>
      </c>
      <c r="N37" s="115">
        <v>5</v>
      </c>
      <c r="O37" s="326"/>
      <c r="P37" s="327"/>
      <c r="Q37" s="327"/>
      <c r="R37" s="328"/>
      <c r="S37" s="921">
        <f t="shared" si="2"/>
        <v>0.2513888888888889</v>
      </c>
    </row>
    <row r="38" spans="1:19" ht="13.5" customHeight="1" thickBot="1">
      <c r="A38" s="418" t="s">
        <v>346</v>
      </c>
      <c r="B38" s="493" t="s">
        <v>341</v>
      </c>
      <c r="C38" s="494" t="s">
        <v>342</v>
      </c>
      <c r="D38" s="495" t="s">
        <v>343</v>
      </c>
      <c r="E38" s="496" t="s">
        <v>344</v>
      </c>
      <c r="F38" s="496" t="s">
        <v>345</v>
      </c>
      <c r="G38" s="497" t="s">
        <v>116</v>
      </c>
      <c r="H38" s="498">
        <v>0.4763888888888889</v>
      </c>
      <c r="I38" s="499"/>
      <c r="J38" s="418" t="s">
        <v>346</v>
      </c>
      <c r="K38" s="500"/>
      <c r="L38" s="501"/>
      <c r="M38" s="137"/>
      <c r="N38" s="502"/>
      <c r="O38" s="814"/>
      <c r="P38" s="815"/>
      <c r="Q38" s="815"/>
      <c r="R38" s="816"/>
      <c r="S38" s="530"/>
    </row>
  </sheetData>
  <sheetProtection selectLockedCells="1" selectUnlockedCells="1"/>
  <mergeCells count="14">
    <mergeCell ref="E1:E2"/>
    <mergeCell ref="F1:F2"/>
    <mergeCell ref="G1:G2"/>
    <mergeCell ref="H1:H2"/>
    <mergeCell ref="A1:A2"/>
    <mergeCell ref="B1:B2"/>
    <mergeCell ref="C1:C2"/>
    <mergeCell ref="D1:D2"/>
    <mergeCell ref="O1:R1"/>
    <mergeCell ref="S1:S2"/>
    <mergeCell ref="I1:I2"/>
    <mergeCell ref="J1:J2"/>
    <mergeCell ref="K1:M1"/>
    <mergeCell ref="N1:N2"/>
  </mergeCells>
  <printOptions/>
  <pageMargins left="0.2362204724409449" right="0.2362204724409449" top="0.3937007874015748" bottom="0.3937007874015748" header="0" footer="0.31496062992125984"/>
  <pageSetup fitToHeight="0" fitToWidth="1" horizontalDpi="300" verticalDpi="300" orientation="landscape" paperSize="9" scale="83" r:id="rId1"/>
  <headerFooter alignWithMargins="0">
    <oddHeader>&amp;L&amp;"Arial,полужирный"&amp;12Зачет МЖ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"/>
  <sheetViews>
    <sheetView zoomScalePageLayoutView="0" workbookViewId="0" topLeftCell="A1">
      <selection activeCell="B1" sqref="B1:B2"/>
    </sheetView>
  </sheetViews>
  <sheetFormatPr defaultColWidth="17.140625" defaultRowHeight="12.75" customHeight="1"/>
  <cols>
    <col min="1" max="1" width="9.7109375" style="2" customWidth="1"/>
    <col min="2" max="2" width="5.421875" style="3" customWidth="1"/>
    <col min="3" max="3" width="16.421875" style="3" customWidth="1"/>
    <col min="4" max="4" width="11.00390625" style="3" customWidth="1"/>
    <col min="5" max="5" width="11.7109375" style="3" customWidth="1"/>
    <col min="6" max="6" width="11.00390625" style="3" customWidth="1"/>
    <col min="7" max="7" width="11.8515625" style="3" customWidth="1"/>
    <col min="8" max="10" width="9.140625" style="16" customWidth="1"/>
    <col min="11" max="13" width="10.421875" style="17" customWidth="1"/>
    <col min="14" max="14" width="4.8515625" style="3" customWidth="1"/>
    <col min="15" max="15" width="4.421875" style="333" customWidth="1"/>
    <col min="16" max="17" width="4.140625" style="18" customWidth="1"/>
    <col min="18" max="18" width="4.28125" style="18" customWidth="1"/>
    <col min="19" max="19" width="9.28125" style="16" customWidth="1"/>
  </cols>
  <sheetData>
    <row r="1" spans="1:19" ht="15" customHeight="1" thickBot="1">
      <c r="A1" s="1076" t="s">
        <v>0</v>
      </c>
      <c r="B1" s="1058" t="s">
        <v>1</v>
      </c>
      <c r="C1" s="1072" t="s">
        <v>2</v>
      </c>
      <c r="D1" s="1078" t="s">
        <v>3</v>
      </c>
      <c r="E1" s="1073" t="s">
        <v>4</v>
      </c>
      <c r="F1" s="1073" t="s">
        <v>3</v>
      </c>
      <c r="G1" s="1074" t="s">
        <v>4</v>
      </c>
      <c r="H1" s="1075" t="s">
        <v>5</v>
      </c>
      <c r="I1" s="1069" t="s">
        <v>6</v>
      </c>
      <c r="J1" s="1070" t="s">
        <v>7</v>
      </c>
      <c r="K1" s="1079" t="s">
        <v>431</v>
      </c>
      <c r="L1" s="1079"/>
      <c r="M1" s="1079"/>
      <c r="N1" s="1072" t="s">
        <v>8</v>
      </c>
      <c r="O1" s="1066" t="s">
        <v>9</v>
      </c>
      <c r="P1" s="1066"/>
      <c r="Q1" s="1066"/>
      <c r="R1" s="1066"/>
      <c r="S1" s="1079" t="s">
        <v>10</v>
      </c>
    </row>
    <row r="2" spans="1:19" ht="15" customHeight="1" thickBot="1">
      <c r="A2" s="1076"/>
      <c r="B2" s="1059"/>
      <c r="C2" s="1072"/>
      <c r="D2" s="1078"/>
      <c r="E2" s="1073"/>
      <c r="F2" s="1073"/>
      <c r="G2" s="1074"/>
      <c r="H2" s="1075"/>
      <c r="I2" s="1069"/>
      <c r="J2" s="1070"/>
      <c r="K2" s="19" t="s">
        <v>11</v>
      </c>
      <c r="L2" s="20" t="s">
        <v>12</v>
      </c>
      <c r="M2" s="21" t="s">
        <v>7</v>
      </c>
      <c r="N2" s="1072"/>
      <c r="O2" s="22" t="s">
        <v>13</v>
      </c>
      <c r="P2" s="23" t="s">
        <v>14</v>
      </c>
      <c r="Q2" s="23" t="s">
        <v>15</v>
      </c>
      <c r="R2" s="24" t="s">
        <v>16</v>
      </c>
      <c r="S2" s="1079"/>
    </row>
    <row r="3" spans="1:19" ht="15" customHeight="1" hidden="1">
      <c r="A3" s="25"/>
      <c r="B3" s="40"/>
      <c r="C3" s="26"/>
      <c r="D3" s="27"/>
      <c r="E3" s="28"/>
      <c r="F3" s="28"/>
      <c r="G3" s="25"/>
      <c r="H3" s="29"/>
      <c r="I3" s="30"/>
      <c r="J3" s="31"/>
      <c r="K3" s="32"/>
      <c r="L3" s="33"/>
      <c r="M3" s="34"/>
      <c r="N3" s="9"/>
      <c r="O3" s="35">
        <v>0.010416666666666666</v>
      </c>
      <c r="P3" s="36">
        <v>0.017361111111111112</v>
      </c>
      <c r="Q3" s="36">
        <v>0.024305555555555556</v>
      </c>
      <c r="R3" s="37">
        <v>0.020833333333333332</v>
      </c>
      <c r="S3" s="38"/>
    </row>
    <row r="4" spans="1:19" ht="13.5" customHeight="1" thickBot="1">
      <c r="A4" s="334">
        <v>1</v>
      </c>
      <c r="B4" s="335">
        <v>53</v>
      </c>
      <c r="C4" s="336" t="s">
        <v>130</v>
      </c>
      <c r="D4" s="337" t="s">
        <v>131</v>
      </c>
      <c r="E4" s="338" t="s">
        <v>132</v>
      </c>
      <c r="F4" s="338" t="s">
        <v>133</v>
      </c>
      <c r="G4" s="339" t="s">
        <v>134</v>
      </c>
      <c r="H4" s="340">
        <v>0.48333333333333334</v>
      </c>
      <c r="I4" s="340">
        <v>0.7486111111111111</v>
      </c>
      <c r="J4" s="341">
        <f aca="true" t="shared" si="0" ref="J4:J9">I4-H4</f>
        <v>0.2652777777777778</v>
      </c>
      <c r="K4" s="342">
        <v>0.63125</v>
      </c>
      <c r="L4" s="343">
        <v>0.6597222222222222</v>
      </c>
      <c r="M4" s="344">
        <f aca="true" t="shared" si="1" ref="M4:M9">L4-K4</f>
        <v>0.028472222222222232</v>
      </c>
      <c r="N4" s="345">
        <v>15</v>
      </c>
      <c r="O4" s="817">
        <v>1</v>
      </c>
      <c r="P4" s="346"/>
      <c r="Q4" s="346"/>
      <c r="R4" s="347"/>
      <c r="S4" s="519">
        <f aca="true" t="shared" si="2" ref="S4:S9">J4-(O4*$O$3+P4*$P$3+Q4*$Q$3+R4*$R$3)-M4</f>
        <v>0.22638888888888886</v>
      </c>
    </row>
    <row r="5" spans="1:19" s="13" customFormat="1" ht="13.5" customHeight="1">
      <c r="A5" s="348">
        <v>2</v>
      </c>
      <c r="B5" s="349" t="s">
        <v>184</v>
      </c>
      <c r="C5" s="350" t="s">
        <v>185</v>
      </c>
      <c r="D5" s="351" t="s">
        <v>186</v>
      </c>
      <c r="E5" s="352" t="s">
        <v>101</v>
      </c>
      <c r="F5" s="352" t="s">
        <v>187</v>
      </c>
      <c r="G5" s="353" t="s">
        <v>40</v>
      </c>
      <c r="H5" s="354">
        <v>0.47847222222222224</v>
      </c>
      <c r="I5" s="355">
        <v>0.75625</v>
      </c>
      <c r="J5" s="356">
        <f t="shared" si="0"/>
        <v>0.27777777777777773</v>
      </c>
      <c r="K5" s="357">
        <v>0.6451388888888889</v>
      </c>
      <c r="L5" s="358">
        <v>0.6847222222222222</v>
      </c>
      <c r="M5" s="359">
        <f t="shared" si="1"/>
        <v>0.039583333333333304</v>
      </c>
      <c r="N5" s="207">
        <v>13</v>
      </c>
      <c r="O5" s="818"/>
      <c r="P5" s="360"/>
      <c r="Q5" s="360"/>
      <c r="R5" s="361"/>
      <c r="S5" s="532">
        <f t="shared" si="2"/>
        <v>0.23819444444444443</v>
      </c>
    </row>
    <row r="6" spans="1:19" ht="13.5" customHeight="1" thickBot="1">
      <c r="A6" s="362">
        <v>3</v>
      </c>
      <c r="B6" s="363" t="s">
        <v>204</v>
      </c>
      <c r="C6" s="364" t="s">
        <v>205</v>
      </c>
      <c r="D6" s="365" t="s">
        <v>206</v>
      </c>
      <c r="E6" s="366" t="s">
        <v>108</v>
      </c>
      <c r="F6" s="366" t="s">
        <v>206</v>
      </c>
      <c r="G6" s="367" t="s">
        <v>207</v>
      </c>
      <c r="H6" s="368">
        <v>0.4847222222222222</v>
      </c>
      <c r="I6" s="368">
        <v>0.7618055555555555</v>
      </c>
      <c r="J6" s="369">
        <f t="shared" si="0"/>
        <v>0.2770833333333333</v>
      </c>
      <c r="K6" s="370">
        <v>0.6555555555555556</v>
      </c>
      <c r="L6" s="371">
        <v>0.6979166666666666</v>
      </c>
      <c r="M6" s="372">
        <f t="shared" si="1"/>
        <v>0.04236111111111107</v>
      </c>
      <c r="N6" s="373">
        <v>11</v>
      </c>
      <c r="O6" s="819"/>
      <c r="P6" s="374"/>
      <c r="Q6" s="374"/>
      <c r="R6" s="375"/>
      <c r="S6" s="536">
        <f t="shared" si="2"/>
        <v>0.23472222222222222</v>
      </c>
    </row>
    <row r="7" spans="1:19" ht="13.5" customHeight="1">
      <c r="A7" s="412">
        <v>4</v>
      </c>
      <c r="B7" s="376" t="s">
        <v>218</v>
      </c>
      <c r="C7" s="377" t="s">
        <v>219</v>
      </c>
      <c r="D7" s="378" t="s">
        <v>220</v>
      </c>
      <c r="E7" s="379" t="s">
        <v>221</v>
      </c>
      <c r="F7" s="379" t="s">
        <v>222</v>
      </c>
      <c r="G7" s="380" t="s">
        <v>145</v>
      </c>
      <c r="H7" s="381">
        <v>0.4965277777777778</v>
      </c>
      <c r="I7" s="381">
        <v>0.7486111111111111</v>
      </c>
      <c r="J7" s="382">
        <f t="shared" si="0"/>
        <v>0.2520833333333333</v>
      </c>
      <c r="K7" s="383">
        <v>0.64375</v>
      </c>
      <c r="L7" s="384">
        <v>0.6777777777777778</v>
      </c>
      <c r="M7" s="385">
        <f t="shared" si="1"/>
        <v>0.03402777777777777</v>
      </c>
      <c r="N7" s="386">
        <v>8</v>
      </c>
      <c r="O7" s="820"/>
      <c r="P7" s="387"/>
      <c r="Q7" s="387"/>
      <c r="R7" s="388"/>
      <c r="S7" s="537">
        <f t="shared" si="2"/>
        <v>0.21805555555555556</v>
      </c>
    </row>
    <row r="8" spans="1:19" s="14" customFormat="1" ht="13.5" customHeight="1">
      <c r="A8" s="413">
        <v>5</v>
      </c>
      <c r="B8" s="389" t="s">
        <v>250</v>
      </c>
      <c r="C8" s="390" t="s">
        <v>251</v>
      </c>
      <c r="D8" s="391" t="s">
        <v>252</v>
      </c>
      <c r="E8" s="392" t="s">
        <v>145</v>
      </c>
      <c r="F8" s="392" t="s">
        <v>252</v>
      </c>
      <c r="G8" s="393" t="s">
        <v>253</v>
      </c>
      <c r="H8" s="394">
        <v>0.5055555555555555</v>
      </c>
      <c r="I8" s="394">
        <v>0.8145833333333333</v>
      </c>
      <c r="J8" s="395">
        <f t="shared" si="0"/>
        <v>0.3090277777777778</v>
      </c>
      <c r="K8" s="396">
        <v>0.6819444444444445</v>
      </c>
      <c r="L8" s="397">
        <v>0.7291666666666666</v>
      </c>
      <c r="M8" s="398">
        <f t="shared" si="1"/>
        <v>0.047222222222222165</v>
      </c>
      <c r="N8" s="125">
        <v>15</v>
      </c>
      <c r="O8" s="329"/>
      <c r="P8" s="126"/>
      <c r="Q8" s="126"/>
      <c r="R8" s="127"/>
      <c r="S8" s="919">
        <f t="shared" si="2"/>
        <v>0.2618055555555556</v>
      </c>
    </row>
    <row r="9" spans="1:19" s="15" customFormat="1" ht="13.5" customHeight="1" thickBot="1">
      <c r="A9" s="414">
        <v>6</v>
      </c>
      <c r="B9" s="399" t="s">
        <v>317</v>
      </c>
      <c r="C9" s="400" t="s">
        <v>318</v>
      </c>
      <c r="D9" s="401" t="s">
        <v>319</v>
      </c>
      <c r="E9" s="402" t="s">
        <v>91</v>
      </c>
      <c r="F9" s="402" t="s">
        <v>319</v>
      </c>
      <c r="G9" s="403" t="s">
        <v>67</v>
      </c>
      <c r="H9" s="404">
        <v>0.49375</v>
      </c>
      <c r="I9" s="404">
        <v>0.8083333333333333</v>
      </c>
      <c r="J9" s="405">
        <f t="shared" si="0"/>
        <v>0.3145833333333333</v>
      </c>
      <c r="K9" s="406">
        <v>0.7125</v>
      </c>
      <c r="L9" s="407">
        <v>0.7409722222222223</v>
      </c>
      <c r="M9" s="408">
        <f t="shared" si="1"/>
        <v>0.028472222222222232</v>
      </c>
      <c r="N9" s="409">
        <v>8</v>
      </c>
      <c r="O9" s="821"/>
      <c r="P9" s="410"/>
      <c r="Q9" s="410"/>
      <c r="R9" s="411"/>
      <c r="S9" s="922">
        <f t="shared" si="2"/>
        <v>0.2861111111111111</v>
      </c>
    </row>
  </sheetData>
  <sheetProtection selectLockedCells="1" selectUnlockedCells="1"/>
  <mergeCells count="14">
    <mergeCell ref="E1:E2"/>
    <mergeCell ref="F1:F2"/>
    <mergeCell ref="G1:G2"/>
    <mergeCell ref="H1:H2"/>
    <mergeCell ref="A1:A2"/>
    <mergeCell ref="B1:B2"/>
    <mergeCell ref="C1:C2"/>
    <mergeCell ref="D1:D2"/>
    <mergeCell ref="O1:R1"/>
    <mergeCell ref="S1:S2"/>
    <mergeCell ref="I1:I2"/>
    <mergeCell ref="J1:J2"/>
    <mergeCell ref="K1:M1"/>
    <mergeCell ref="N1:N2"/>
  </mergeCells>
  <printOptions/>
  <pageMargins left="0.2362204724409449" right="0.2362204724409449" top="0.3937007874015748" bottom="0.3937007874015748" header="0" footer="0.31496062992125984"/>
  <pageSetup fitToHeight="0" fitToWidth="1" horizontalDpi="300" verticalDpi="300" orientation="landscape" paperSize="9" scale="87" r:id="rId1"/>
  <headerFooter alignWithMargins="0">
    <oddHeader>&amp;L&amp;"Arial,полужирный"&amp;12Зачет ЖЖ</oddHeader>
  </headerFooter>
  <ignoredErrors>
    <ignoredError sqref="C4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F200"/>
  <sheetViews>
    <sheetView zoomScalePageLayoutView="0" workbookViewId="0" topLeftCell="A1">
      <selection activeCell="A1" sqref="A1"/>
    </sheetView>
  </sheetViews>
  <sheetFormatPr defaultColWidth="17.140625" defaultRowHeight="12.75" customHeight="1"/>
  <sheetData>
    <row r="1" spans="2:5" ht="12.75" customHeight="1">
      <c r="B1" s="3">
        <v>0</v>
      </c>
      <c r="C1" s="3">
        <v>0</v>
      </c>
      <c r="D1" s="3">
        <v>0</v>
      </c>
      <c r="E1" s="3">
        <v>0</v>
      </c>
    </row>
    <row r="2" spans="1:6" ht="12.75" customHeight="1">
      <c r="A2" s="3" t="e">
        <f>#REF!</f>
        <v>#REF!</v>
      </c>
      <c r="B2" s="3" t="e">
        <f aca="true" t="shared" si="0" ref="B2:B33">B1+IF(($A2="Мужской (ММ)"),1,0)</f>
        <v>#REF!</v>
      </c>
      <c r="C2" s="3" t="e">
        <f aca="true" t="shared" si="1" ref="C2:C33">C1+IF(($A2="Женский (ЖЖ)"),1,0)</f>
        <v>#REF!</v>
      </c>
      <c r="D2" s="3" t="e">
        <f aca="true" t="shared" si="2" ref="D2:D33">D1+IF(($A2="Смешанный (МЖ)"),1,0)</f>
        <v>#REF!</v>
      </c>
      <c r="E2" s="3" t="e">
        <f aca="true" t="shared" si="3" ref="E2:E33">E1+IF(($A2="1 участник (вне зачёта)"),1,0)</f>
        <v>#REF!</v>
      </c>
      <c r="F2" s="3" t="e">
        <f aca="true" t="shared" si="4" ref="F2:F33">IF((A2="Мужской (ММ)"),("М"&amp;B2),IF((A2="Женский (ЖЖ)"),("Ж"&amp;C2),IF((A2="Смешанный (МЖ)"),("С"&amp;D2),IF((A2="1 участник (вне зачёта)"),E2,""))))</f>
        <v>#REF!</v>
      </c>
    </row>
    <row r="3" spans="1:6" ht="12.75" customHeight="1">
      <c r="A3" s="3" t="e">
        <f>#REF!</f>
        <v>#REF!</v>
      </c>
      <c r="B3" s="3" t="e">
        <f t="shared" si="0"/>
        <v>#REF!</v>
      </c>
      <c r="C3" s="3" t="e">
        <f t="shared" si="1"/>
        <v>#REF!</v>
      </c>
      <c r="D3" s="3" t="e">
        <f t="shared" si="2"/>
        <v>#REF!</v>
      </c>
      <c r="E3" s="3" t="e">
        <f t="shared" si="3"/>
        <v>#REF!</v>
      </c>
      <c r="F3" s="3" t="e">
        <f t="shared" si="4"/>
        <v>#REF!</v>
      </c>
    </row>
    <row r="4" spans="1:6" ht="12.75" customHeight="1">
      <c r="A4" s="3" t="e">
        <f>#REF!</f>
        <v>#REF!</v>
      </c>
      <c r="B4" s="3" t="e">
        <f t="shared" si="0"/>
        <v>#REF!</v>
      </c>
      <c r="C4" s="3" t="e">
        <f t="shared" si="1"/>
        <v>#REF!</v>
      </c>
      <c r="D4" s="3" t="e">
        <f t="shared" si="2"/>
        <v>#REF!</v>
      </c>
      <c r="E4" s="3" t="e">
        <f t="shared" si="3"/>
        <v>#REF!</v>
      </c>
      <c r="F4" s="3" t="e">
        <f t="shared" si="4"/>
        <v>#REF!</v>
      </c>
    </row>
    <row r="5" spans="1:6" ht="12.75" customHeight="1">
      <c r="A5" s="3" t="e">
        <f>#REF!</f>
        <v>#REF!</v>
      </c>
      <c r="B5" s="3" t="e">
        <f t="shared" si="0"/>
        <v>#REF!</v>
      </c>
      <c r="C5" s="3" t="e">
        <f t="shared" si="1"/>
        <v>#REF!</v>
      </c>
      <c r="D5" s="3" t="e">
        <f t="shared" si="2"/>
        <v>#REF!</v>
      </c>
      <c r="E5" s="3" t="e">
        <f t="shared" si="3"/>
        <v>#REF!</v>
      </c>
      <c r="F5" s="3" t="e">
        <f t="shared" si="4"/>
        <v>#REF!</v>
      </c>
    </row>
    <row r="6" spans="1:6" ht="12.75" customHeight="1">
      <c r="A6" s="3" t="e">
        <f>#REF!</f>
        <v>#REF!</v>
      </c>
      <c r="B6" s="3" t="e">
        <f t="shared" si="0"/>
        <v>#REF!</v>
      </c>
      <c r="C6" s="3" t="e">
        <f t="shared" si="1"/>
        <v>#REF!</v>
      </c>
      <c r="D6" s="3" t="e">
        <f t="shared" si="2"/>
        <v>#REF!</v>
      </c>
      <c r="E6" s="3" t="e">
        <f t="shared" si="3"/>
        <v>#REF!</v>
      </c>
      <c r="F6" s="3" t="e">
        <f t="shared" si="4"/>
        <v>#REF!</v>
      </c>
    </row>
    <row r="7" spans="1:6" ht="12.75" customHeight="1">
      <c r="A7" s="3" t="e">
        <f>#REF!</f>
        <v>#REF!</v>
      </c>
      <c r="B7" s="3" t="e">
        <f t="shared" si="0"/>
        <v>#REF!</v>
      </c>
      <c r="C7" s="3" t="e">
        <f t="shared" si="1"/>
        <v>#REF!</v>
      </c>
      <c r="D7" s="3" t="e">
        <f t="shared" si="2"/>
        <v>#REF!</v>
      </c>
      <c r="E7" s="3" t="e">
        <f t="shared" si="3"/>
        <v>#REF!</v>
      </c>
      <c r="F7" s="3" t="e">
        <f t="shared" si="4"/>
        <v>#REF!</v>
      </c>
    </row>
    <row r="8" spans="1:6" ht="12.75" customHeight="1">
      <c r="A8" s="3" t="e">
        <f>#REF!</f>
        <v>#REF!</v>
      </c>
      <c r="B8" s="3" t="e">
        <f t="shared" si="0"/>
        <v>#REF!</v>
      </c>
      <c r="C8" s="3" t="e">
        <f t="shared" si="1"/>
        <v>#REF!</v>
      </c>
      <c r="D8" s="3" t="e">
        <f t="shared" si="2"/>
        <v>#REF!</v>
      </c>
      <c r="E8" s="3" t="e">
        <f t="shared" si="3"/>
        <v>#REF!</v>
      </c>
      <c r="F8" s="3" t="e">
        <f t="shared" si="4"/>
        <v>#REF!</v>
      </c>
    </row>
    <row r="9" spans="1:6" ht="12.75" customHeight="1">
      <c r="A9" s="3" t="e">
        <f>#REF!</f>
        <v>#REF!</v>
      </c>
      <c r="B9" s="3" t="e">
        <f t="shared" si="0"/>
        <v>#REF!</v>
      </c>
      <c r="C9" s="3" t="e">
        <f t="shared" si="1"/>
        <v>#REF!</v>
      </c>
      <c r="D9" s="3" t="e">
        <f t="shared" si="2"/>
        <v>#REF!</v>
      </c>
      <c r="E9" s="3" t="e">
        <f t="shared" si="3"/>
        <v>#REF!</v>
      </c>
      <c r="F9" s="3" t="e">
        <f t="shared" si="4"/>
        <v>#REF!</v>
      </c>
    </row>
    <row r="10" spans="1:6" ht="12.75" customHeight="1">
      <c r="A10" s="3" t="e">
        <f>#REF!</f>
        <v>#REF!</v>
      </c>
      <c r="B10" s="3" t="e">
        <f t="shared" si="0"/>
        <v>#REF!</v>
      </c>
      <c r="C10" s="3" t="e">
        <f t="shared" si="1"/>
        <v>#REF!</v>
      </c>
      <c r="D10" s="3" t="e">
        <f t="shared" si="2"/>
        <v>#REF!</v>
      </c>
      <c r="E10" s="3" t="e">
        <f t="shared" si="3"/>
        <v>#REF!</v>
      </c>
      <c r="F10" s="3" t="e">
        <f t="shared" si="4"/>
        <v>#REF!</v>
      </c>
    </row>
    <row r="11" spans="1:6" ht="12.75" customHeight="1">
      <c r="A11" s="3" t="e">
        <f>#REF!</f>
        <v>#REF!</v>
      </c>
      <c r="B11" s="3" t="e">
        <f t="shared" si="0"/>
        <v>#REF!</v>
      </c>
      <c r="C11" s="3" t="e">
        <f t="shared" si="1"/>
        <v>#REF!</v>
      </c>
      <c r="D11" s="3" t="e">
        <f t="shared" si="2"/>
        <v>#REF!</v>
      </c>
      <c r="E11" s="3" t="e">
        <f t="shared" si="3"/>
        <v>#REF!</v>
      </c>
      <c r="F11" s="3" t="e">
        <f t="shared" si="4"/>
        <v>#REF!</v>
      </c>
    </row>
    <row r="12" spans="1:6" ht="12.75" customHeight="1">
      <c r="A12" s="3" t="e">
        <f>#REF!</f>
        <v>#REF!</v>
      </c>
      <c r="B12" s="3" t="e">
        <f t="shared" si="0"/>
        <v>#REF!</v>
      </c>
      <c r="C12" s="3" t="e">
        <f t="shared" si="1"/>
        <v>#REF!</v>
      </c>
      <c r="D12" s="3" t="e">
        <f t="shared" si="2"/>
        <v>#REF!</v>
      </c>
      <c r="E12" s="3" t="e">
        <f t="shared" si="3"/>
        <v>#REF!</v>
      </c>
      <c r="F12" s="3" t="e">
        <f t="shared" si="4"/>
        <v>#REF!</v>
      </c>
    </row>
    <row r="13" spans="1:6" ht="12.75" customHeight="1">
      <c r="A13" s="3" t="e">
        <f>#REF!</f>
        <v>#REF!</v>
      </c>
      <c r="B13" s="3" t="e">
        <f t="shared" si="0"/>
        <v>#REF!</v>
      </c>
      <c r="C13" s="3" t="e">
        <f t="shared" si="1"/>
        <v>#REF!</v>
      </c>
      <c r="D13" s="3" t="e">
        <f t="shared" si="2"/>
        <v>#REF!</v>
      </c>
      <c r="E13" s="3" t="e">
        <f t="shared" si="3"/>
        <v>#REF!</v>
      </c>
      <c r="F13" s="3" t="e">
        <f t="shared" si="4"/>
        <v>#REF!</v>
      </c>
    </row>
    <row r="14" spans="1:6" ht="12.75" customHeight="1">
      <c r="A14" s="3" t="e">
        <f>#REF!</f>
        <v>#REF!</v>
      </c>
      <c r="B14" s="3" t="e">
        <f t="shared" si="0"/>
        <v>#REF!</v>
      </c>
      <c r="C14" s="3" t="e">
        <f t="shared" si="1"/>
        <v>#REF!</v>
      </c>
      <c r="D14" s="3" t="e">
        <f t="shared" si="2"/>
        <v>#REF!</v>
      </c>
      <c r="E14" s="3" t="e">
        <f t="shared" si="3"/>
        <v>#REF!</v>
      </c>
      <c r="F14" s="3" t="e">
        <f t="shared" si="4"/>
        <v>#REF!</v>
      </c>
    </row>
    <row r="15" spans="1:6" ht="12.75" customHeight="1">
      <c r="A15" s="3" t="e">
        <f>#REF!</f>
        <v>#REF!</v>
      </c>
      <c r="B15" s="3" t="e">
        <f t="shared" si="0"/>
        <v>#REF!</v>
      </c>
      <c r="C15" s="3" t="e">
        <f t="shared" si="1"/>
        <v>#REF!</v>
      </c>
      <c r="D15" s="3" t="e">
        <f t="shared" si="2"/>
        <v>#REF!</v>
      </c>
      <c r="E15" s="3" t="e">
        <f t="shared" si="3"/>
        <v>#REF!</v>
      </c>
      <c r="F15" s="3" t="e">
        <f t="shared" si="4"/>
        <v>#REF!</v>
      </c>
    </row>
    <row r="16" spans="1:6" ht="12.75" customHeight="1">
      <c r="A16" s="3" t="e">
        <f>#REF!</f>
        <v>#REF!</v>
      </c>
      <c r="B16" s="3" t="e">
        <f t="shared" si="0"/>
        <v>#REF!</v>
      </c>
      <c r="C16" s="3" t="e">
        <f t="shared" si="1"/>
        <v>#REF!</v>
      </c>
      <c r="D16" s="3" t="e">
        <f t="shared" si="2"/>
        <v>#REF!</v>
      </c>
      <c r="E16" s="3" t="e">
        <f t="shared" si="3"/>
        <v>#REF!</v>
      </c>
      <c r="F16" s="3" t="e">
        <f t="shared" si="4"/>
        <v>#REF!</v>
      </c>
    </row>
    <row r="17" spans="1:6" ht="12.75" customHeight="1">
      <c r="A17" s="3" t="e">
        <f>#REF!</f>
        <v>#REF!</v>
      </c>
      <c r="B17" s="3" t="e">
        <f t="shared" si="0"/>
        <v>#REF!</v>
      </c>
      <c r="C17" s="3" t="e">
        <f t="shared" si="1"/>
        <v>#REF!</v>
      </c>
      <c r="D17" s="3" t="e">
        <f t="shared" si="2"/>
        <v>#REF!</v>
      </c>
      <c r="E17" s="3" t="e">
        <f t="shared" si="3"/>
        <v>#REF!</v>
      </c>
      <c r="F17" s="3" t="e">
        <f t="shared" si="4"/>
        <v>#REF!</v>
      </c>
    </row>
    <row r="18" spans="1:6" ht="12.75" customHeight="1">
      <c r="A18" s="3" t="e">
        <f>#REF!</f>
        <v>#REF!</v>
      </c>
      <c r="B18" s="3" t="e">
        <f t="shared" si="0"/>
        <v>#REF!</v>
      </c>
      <c r="C18" s="3" t="e">
        <f t="shared" si="1"/>
        <v>#REF!</v>
      </c>
      <c r="D18" s="3" t="e">
        <f t="shared" si="2"/>
        <v>#REF!</v>
      </c>
      <c r="E18" s="3" t="e">
        <f t="shared" si="3"/>
        <v>#REF!</v>
      </c>
      <c r="F18" s="3" t="e">
        <f t="shared" si="4"/>
        <v>#REF!</v>
      </c>
    </row>
    <row r="19" spans="1:6" ht="12.75" customHeight="1">
      <c r="A19" s="3" t="e">
        <f>#REF!</f>
        <v>#REF!</v>
      </c>
      <c r="B19" s="3" t="e">
        <f t="shared" si="0"/>
        <v>#REF!</v>
      </c>
      <c r="C19" s="3" t="e">
        <f t="shared" si="1"/>
        <v>#REF!</v>
      </c>
      <c r="D19" s="3" t="e">
        <f t="shared" si="2"/>
        <v>#REF!</v>
      </c>
      <c r="E19" s="3" t="e">
        <f t="shared" si="3"/>
        <v>#REF!</v>
      </c>
      <c r="F19" s="3" t="e">
        <f t="shared" si="4"/>
        <v>#REF!</v>
      </c>
    </row>
    <row r="20" spans="1:6" ht="12.75" customHeight="1">
      <c r="A20" s="3" t="e">
        <f>#REF!</f>
        <v>#REF!</v>
      </c>
      <c r="B20" s="3" t="e">
        <f t="shared" si="0"/>
        <v>#REF!</v>
      </c>
      <c r="C20" s="3" t="e">
        <f t="shared" si="1"/>
        <v>#REF!</v>
      </c>
      <c r="D20" s="3" t="e">
        <f t="shared" si="2"/>
        <v>#REF!</v>
      </c>
      <c r="E20" s="3" t="e">
        <f t="shared" si="3"/>
        <v>#REF!</v>
      </c>
      <c r="F20" s="3" t="e">
        <f t="shared" si="4"/>
        <v>#REF!</v>
      </c>
    </row>
    <row r="21" spans="1:6" ht="12.75" customHeight="1">
      <c r="A21" s="3" t="e">
        <f>#REF!</f>
        <v>#REF!</v>
      </c>
      <c r="B21" s="3" t="e">
        <f t="shared" si="0"/>
        <v>#REF!</v>
      </c>
      <c r="C21" s="3" t="e">
        <f t="shared" si="1"/>
        <v>#REF!</v>
      </c>
      <c r="D21" s="3" t="e">
        <f t="shared" si="2"/>
        <v>#REF!</v>
      </c>
      <c r="E21" s="3" t="e">
        <f t="shared" si="3"/>
        <v>#REF!</v>
      </c>
      <c r="F21" s="3" t="e">
        <f t="shared" si="4"/>
        <v>#REF!</v>
      </c>
    </row>
    <row r="22" spans="1:6" ht="12.75" customHeight="1">
      <c r="A22" s="3" t="e">
        <f>#REF!</f>
        <v>#REF!</v>
      </c>
      <c r="B22" s="3" t="e">
        <f t="shared" si="0"/>
        <v>#REF!</v>
      </c>
      <c r="C22" s="3" t="e">
        <f t="shared" si="1"/>
        <v>#REF!</v>
      </c>
      <c r="D22" s="3" t="e">
        <f t="shared" si="2"/>
        <v>#REF!</v>
      </c>
      <c r="E22" s="3" t="e">
        <f t="shared" si="3"/>
        <v>#REF!</v>
      </c>
      <c r="F22" s="3" t="e">
        <f t="shared" si="4"/>
        <v>#REF!</v>
      </c>
    </row>
    <row r="23" spans="1:6" ht="12.75" customHeight="1">
      <c r="A23" s="3" t="e">
        <f>#REF!</f>
        <v>#REF!</v>
      </c>
      <c r="B23" s="3" t="e">
        <f t="shared" si="0"/>
        <v>#REF!</v>
      </c>
      <c r="C23" s="3" t="e">
        <f t="shared" si="1"/>
        <v>#REF!</v>
      </c>
      <c r="D23" s="3" t="e">
        <f t="shared" si="2"/>
        <v>#REF!</v>
      </c>
      <c r="E23" s="3" t="e">
        <f t="shared" si="3"/>
        <v>#REF!</v>
      </c>
      <c r="F23" s="3" t="e">
        <f t="shared" si="4"/>
        <v>#REF!</v>
      </c>
    </row>
    <row r="24" spans="1:6" ht="12.75" customHeight="1">
      <c r="A24" s="3" t="e">
        <f>#REF!</f>
        <v>#REF!</v>
      </c>
      <c r="B24" s="3" t="e">
        <f t="shared" si="0"/>
        <v>#REF!</v>
      </c>
      <c r="C24" s="3" t="e">
        <f t="shared" si="1"/>
        <v>#REF!</v>
      </c>
      <c r="D24" s="3" t="e">
        <f t="shared" si="2"/>
        <v>#REF!</v>
      </c>
      <c r="E24" s="3" t="e">
        <f t="shared" si="3"/>
        <v>#REF!</v>
      </c>
      <c r="F24" s="3" t="e">
        <f t="shared" si="4"/>
        <v>#REF!</v>
      </c>
    </row>
    <row r="25" spans="1:6" ht="12.75" customHeight="1">
      <c r="A25" s="3" t="e">
        <f>#REF!</f>
        <v>#REF!</v>
      </c>
      <c r="B25" s="3" t="e">
        <f t="shared" si="0"/>
        <v>#REF!</v>
      </c>
      <c r="C25" s="3" t="e">
        <f t="shared" si="1"/>
        <v>#REF!</v>
      </c>
      <c r="D25" s="3" t="e">
        <f t="shared" si="2"/>
        <v>#REF!</v>
      </c>
      <c r="E25" s="3" t="e">
        <f t="shared" si="3"/>
        <v>#REF!</v>
      </c>
      <c r="F25" s="3" t="e">
        <f t="shared" si="4"/>
        <v>#REF!</v>
      </c>
    </row>
    <row r="26" spans="1:6" ht="12.75" customHeight="1">
      <c r="A26" s="3" t="e">
        <f>#REF!</f>
        <v>#REF!</v>
      </c>
      <c r="B26" s="3" t="e">
        <f t="shared" si="0"/>
        <v>#REF!</v>
      </c>
      <c r="C26" s="3" t="e">
        <f t="shared" si="1"/>
        <v>#REF!</v>
      </c>
      <c r="D26" s="3" t="e">
        <f t="shared" si="2"/>
        <v>#REF!</v>
      </c>
      <c r="E26" s="3" t="e">
        <f t="shared" si="3"/>
        <v>#REF!</v>
      </c>
      <c r="F26" s="3" t="e">
        <f t="shared" si="4"/>
        <v>#REF!</v>
      </c>
    </row>
    <row r="27" spans="1:6" ht="12.75" customHeight="1">
      <c r="A27" s="3" t="e">
        <f>#REF!</f>
        <v>#REF!</v>
      </c>
      <c r="B27" s="3" t="e">
        <f t="shared" si="0"/>
        <v>#REF!</v>
      </c>
      <c r="C27" s="3" t="e">
        <f t="shared" si="1"/>
        <v>#REF!</v>
      </c>
      <c r="D27" s="3" t="e">
        <f t="shared" si="2"/>
        <v>#REF!</v>
      </c>
      <c r="E27" s="3" t="e">
        <f t="shared" si="3"/>
        <v>#REF!</v>
      </c>
      <c r="F27" s="3" t="e">
        <f t="shared" si="4"/>
        <v>#REF!</v>
      </c>
    </row>
    <row r="28" spans="1:6" ht="12.75" customHeight="1">
      <c r="A28" s="3" t="e">
        <f>#REF!</f>
        <v>#REF!</v>
      </c>
      <c r="B28" s="3" t="e">
        <f t="shared" si="0"/>
        <v>#REF!</v>
      </c>
      <c r="C28" s="3" t="e">
        <f t="shared" si="1"/>
        <v>#REF!</v>
      </c>
      <c r="D28" s="3" t="e">
        <f t="shared" si="2"/>
        <v>#REF!</v>
      </c>
      <c r="E28" s="3" t="e">
        <f t="shared" si="3"/>
        <v>#REF!</v>
      </c>
      <c r="F28" s="3" t="e">
        <f t="shared" si="4"/>
        <v>#REF!</v>
      </c>
    </row>
    <row r="29" spans="1:6" ht="12.75" customHeight="1">
      <c r="A29" s="3" t="e">
        <f>#REF!</f>
        <v>#REF!</v>
      </c>
      <c r="B29" s="3" t="e">
        <f t="shared" si="0"/>
        <v>#REF!</v>
      </c>
      <c r="C29" s="3" t="e">
        <f t="shared" si="1"/>
        <v>#REF!</v>
      </c>
      <c r="D29" s="3" t="e">
        <f t="shared" si="2"/>
        <v>#REF!</v>
      </c>
      <c r="E29" s="3" t="e">
        <f t="shared" si="3"/>
        <v>#REF!</v>
      </c>
      <c r="F29" s="3" t="e">
        <f t="shared" si="4"/>
        <v>#REF!</v>
      </c>
    </row>
    <row r="30" spans="1:6" ht="12.75" customHeight="1">
      <c r="A30" s="3" t="e">
        <f>#REF!</f>
        <v>#REF!</v>
      </c>
      <c r="B30" s="3" t="e">
        <f t="shared" si="0"/>
        <v>#REF!</v>
      </c>
      <c r="C30" s="3" t="e">
        <f t="shared" si="1"/>
        <v>#REF!</v>
      </c>
      <c r="D30" s="3" t="e">
        <f t="shared" si="2"/>
        <v>#REF!</v>
      </c>
      <c r="E30" s="3" t="e">
        <f t="shared" si="3"/>
        <v>#REF!</v>
      </c>
      <c r="F30" s="3" t="e">
        <f t="shared" si="4"/>
        <v>#REF!</v>
      </c>
    </row>
    <row r="31" spans="1:6" ht="12.75" customHeight="1">
      <c r="A31" s="3" t="e">
        <f>#REF!</f>
        <v>#REF!</v>
      </c>
      <c r="B31" s="3" t="e">
        <f t="shared" si="0"/>
        <v>#REF!</v>
      </c>
      <c r="C31" s="3" t="e">
        <f t="shared" si="1"/>
        <v>#REF!</v>
      </c>
      <c r="D31" s="3" t="e">
        <f t="shared" si="2"/>
        <v>#REF!</v>
      </c>
      <c r="E31" s="3" t="e">
        <f t="shared" si="3"/>
        <v>#REF!</v>
      </c>
      <c r="F31" s="3" t="e">
        <f t="shared" si="4"/>
        <v>#REF!</v>
      </c>
    </row>
    <row r="32" spans="1:6" ht="12.75" customHeight="1">
      <c r="A32" s="3" t="e">
        <f>#REF!</f>
        <v>#REF!</v>
      </c>
      <c r="B32" s="3" t="e">
        <f t="shared" si="0"/>
        <v>#REF!</v>
      </c>
      <c r="C32" s="3" t="e">
        <f t="shared" si="1"/>
        <v>#REF!</v>
      </c>
      <c r="D32" s="3" t="e">
        <f t="shared" si="2"/>
        <v>#REF!</v>
      </c>
      <c r="E32" s="3" t="e">
        <f t="shared" si="3"/>
        <v>#REF!</v>
      </c>
      <c r="F32" s="3" t="e">
        <f t="shared" si="4"/>
        <v>#REF!</v>
      </c>
    </row>
    <row r="33" spans="1:6" ht="12.75" customHeight="1">
      <c r="A33" s="3" t="e">
        <f>#REF!</f>
        <v>#REF!</v>
      </c>
      <c r="B33" s="3" t="e">
        <f t="shared" si="0"/>
        <v>#REF!</v>
      </c>
      <c r="C33" s="3" t="e">
        <f t="shared" si="1"/>
        <v>#REF!</v>
      </c>
      <c r="D33" s="3" t="e">
        <f t="shared" si="2"/>
        <v>#REF!</v>
      </c>
      <c r="E33" s="3" t="e">
        <f t="shared" si="3"/>
        <v>#REF!</v>
      </c>
      <c r="F33" s="3" t="e">
        <f t="shared" si="4"/>
        <v>#REF!</v>
      </c>
    </row>
    <row r="34" spans="1:6" ht="12.75" customHeight="1">
      <c r="A34" s="3" t="e">
        <f>#REF!</f>
        <v>#REF!</v>
      </c>
      <c r="B34" s="3" t="e">
        <f aca="true" t="shared" si="5" ref="B34:B65">B33+IF(($A34="Мужской (ММ)"),1,0)</f>
        <v>#REF!</v>
      </c>
      <c r="C34" s="3" t="e">
        <f aca="true" t="shared" si="6" ref="C34:C65">C33+IF(($A34="Женский (ЖЖ)"),1,0)</f>
        <v>#REF!</v>
      </c>
      <c r="D34" s="3" t="e">
        <f aca="true" t="shared" si="7" ref="D34:D65">D33+IF(($A34="Смешанный (МЖ)"),1,0)</f>
        <v>#REF!</v>
      </c>
      <c r="E34" s="3" t="e">
        <f aca="true" t="shared" si="8" ref="E34:E65">E33+IF(($A34="1 участник (вне зачёта)"),1,0)</f>
        <v>#REF!</v>
      </c>
      <c r="F34" s="3" t="e">
        <f aca="true" t="shared" si="9" ref="F34:F65">IF((A34="Мужской (ММ)"),("М"&amp;B34),IF((A34="Женский (ЖЖ)"),("Ж"&amp;C34),IF((A34="Смешанный (МЖ)"),("С"&amp;D34),IF((A34="1 участник (вне зачёта)"),E34,""))))</f>
        <v>#REF!</v>
      </c>
    </row>
    <row r="35" spans="1:6" ht="12.75" customHeight="1">
      <c r="A35" s="3" t="e">
        <f>#REF!</f>
        <v>#REF!</v>
      </c>
      <c r="B35" s="3" t="e">
        <f t="shared" si="5"/>
        <v>#REF!</v>
      </c>
      <c r="C35" s="3" t="e">
        <f t="shared" si="6"/>
        <v>#REF!</v>
      </c>
      <c r="D35" s="3" t="e">
        <f t="shared" si="7"/>
        <v>#REF!</v>
      </c>
      <c r="E35" s="3" t="e">
        <f t="shared" si="8"/>
        <v>#REF!</v>
      </c>
      <c r="F35" s="3" t="e">
        <f t="shared" si="9"/>
        <v>#REF!</v>
      </c>
    </row>
    <row r="36" spans="1:6" ht="12.75" customHeight="1">
      <c r="A36" s="3" t="e">
        <f>#REF!</f>
        <v>#REF!</v>
      </c>
      <c r="B36" s="3" t="e">
        <f t="shared" si="5"/>
        <v>#REF!</v>
      </c>
      <c r="C36" s="3" t="e">
        <f t="shared" si="6"/>
        <v>#REF!</v>
      </c>
      <c r="D36" s="3" t="e">
        <f t="shared" si="7"/>
        <v>#REF!</v>
      </c>
      <c r="E36" s="3" t="e">
        <f t="shared" si="8"/>
        <v>#REF!</v>
      </c>
      <c r="F36" s="3" t="e">
        <f t="shared" si="9"/>
        <v>#REF!</v>
      </c>
    </row>
    <row r="37" spans="1:6" ht="12.75" customHeight="1">
      <c r="A37" s="3" t="e">
        <f>#REF!</f>
        <v>#REF!</v>
      </c>
      <c r="B37" s="3" t="e">
        <f t="shared" si="5"/>
        <v>#REF!</v>
      </c>
      <c r="C37" s="3" t="e">
        <f t="shared" si="6"/>
        <v>#REF!</v>
      </c>
      <c r="D37" s="3" t="e">
        <f t="shared" si="7"/>
        <v>#REF!</v>
      </c>
      <c r="E37" s="3" t="e">
        <f t="shared" si="8"/>
        <v>#REF!</v>
      </c>
      <c r="F37" s="3" t="e">
        <f t="shared" si="9"/>
        <v>#REF!</v>
      </c>
    </row>
    <row r="38" spans="1:6" ht="12.75" customHeight="1">
      <c r="A38" s="3" t="e">
        <f>#REF!</f>
        <v>#REF!</v>
      </c>
      <c r="B38" s="3" t="e">
        <f t="shared" si="5"/>
        <v>#REF!</v>
      </c>
      <c r="C38" s="3" t="e">
        <f t="shared" si="6"/>
        <v>#REF!</v>
      </c>
      <c r="D38" s="3" t="e">
        <f t="shared" si="7"/>
        <v>#REF!</v>
      </c>
      <c r="E38" s="3" t="e">
        <f t="shared" si="8"/>
        <v>#REF!</v>
      </c>
      <c r="F38" s="3" t="e">
        <f t="shared" si="9"/>
        <v>#REF!</v>
      </c>
    </row>
    <row r="39" spans="1:6" ht="12.75" customHeight="1">
      <c r="A39" s="3" t="e">
        <f>#REF!</f>
        <v>#REF!</v>
      </c>
      <c r="B39" s="3" t="e">
        <f t="shared" si="5"/>
        <v>#REF!</v>
      </c>
      <c r="C39" s="3" t="e">
        <f t="shared" si="6"/>
        <v>#REF!</v>
      </c>
      <c r="D39" s="3" t="e">
        <f t="shared" si="7"/>
        <v>#REF!</v>
      </c>
      <c r="E39" s="3" t="e">
        <f t="shared" si="8"/>
        <v>#REF!</v>
      </c>
      <c r="F39" s="3" t="e">
        <f t="shared" si="9"/>
        <v>#REF!</v>
      </c>
    </row>
    <row r="40" spans="1:6" ht="12.75" customHeight="1">
      <c r="A40" s="3" t="e">
        <f>#REF!</f>
        <v>#REF!</v>
      </c>
      <c r="B40" s="3" t="e">
        <f t="shared" si="5"/>
        <v>#REF!</v>
      </c>
      <c r="C40" s="3" t="e">
        <f t="shared" si="6"/>
        <v>#REF!</v>
      </c>
      <c r="D40" s="3" t="e">
        <f t="shared" si="7"/>
        <v>#REF!</v>
      </c>
      <c r="E40" s="3" t="e">
        <f t="shared" si="8"/>
        <v>#REF!</v>
      </c>
      <c r="F40" s="3" t="e">
        <f t="shared" si="9"/>
        <v>#REF!</v>
      </c>
    </row>
    <row r="41" spans="1:6" ht="12.75" customHeight="1">
      <c r="A41" s="3" t="e">
        <f>#REF!</f>
        <v>#REF!</v>
      </c>
      <c r="B41" s="3" t="e">
        <f t="shared" si="5"/>
        <v>#REF!</v>
      </c>
      <c r="C41" s="3" t="e">
        <f t="shared" si="6"/>
        <v>#REF!</v>
      </c>
      <c r="D41" s="3" t="e">
        <f t="shared" si="7"/>
        <v>#REF!</v>
      </c>
      <c r="E41" s="3" t="e">
        <f t="shared" si="8"/>
        <v>#REF!</v>
      </c>
      <c r="F41" s="3" t="e">
        <f t="shared" si="9"/>
        <v>#REF!</v>
      </c>
    </row>
    <row r="42" spans="1:6" ht="12.75" customHeight="1">
      <c r="A42" s="3" t="e">
        <f>#REF!</f>
        <v>#REF!</v>
      </c>
      <c r="B42" s="3" t="e">
        <f t="shared" si="5"/>
        <v>#REF!</v>
      </c>
      <c r="C42" s="3" t="e">
        <f t="shared" si="6"/>
        <v>#REF!</v>
      </c>
      <c r="D42" s="3" t="e">
        <f t="shared" si="7"/>
        <v>#REF!</v>
      </c>
      <c r="E42" s="3" t="e">
        <f t="shared" si="8"/>
        <v>#REF!</v>
      </c>
      <c r="F42" s="3" t="e">
        <f t="shared" si="9"/>
        <v>#REF!</v>
      </c>
    </row>
    <row r="43" spans="1:6" ht="12.75" customHeight="1">
      <c r="A43" s="3" t="e">
        <f>#REF!</f>
        <v>#REF!</v>
      </c>
      <c r="B43" s="3" t="e">
        <f t="shared" si="5"/>
        <v>#REF!</v>
      </c>
      <c r="C43" s="3" t="e">
        <f t="shared" si="6"/>
        <v>#REF!</v>
      </c>
      <c r="D43" s="3" t="e">
        <f t="shared" si="7"/>
        <v>#REF!</v>
      </c>
      <c r="E43" s="3" t="e">
        <f t="shared" si="8"/>
        <v>#REF!</v>
      </c>
      <c r="F43" s="3" t="e">
        <f t="shared" si="9"/>
        <v>#REF!</v>
      </c>
    </row>
    <row r="44" spans="1:6" ht="12.75" customHeight="1">
      <c r="A44" s="3" t="e">
        <f>#REF!</f>
        <v>#REF!</v>
      </c>
      <c r="B44" s="3" t="e">
        <f t="shared" si="5"/>
        <v>#REF!</v>
      </c>
      <c r="C44" s="3" t="e">
        <f t="shared" si="6"/>
        <v>#REF!</v>
      </c>
      <c r="D44" s="3" t="e">
        <f t="shared" si="7"/>
        <v>#REF!</v>
      </c>
      <c r="E44" s="3" t="e">
        <f t="shared" si="8"/>
        <v>#REF!</v>
      </c>
      <c r="F44" s="3" t="e">
        <f t="shared" si="9"/>
        <v>#REF!</v>
      </c>
    </row>
    <row r="45" spans="1:6" ht="12.75" customHeight="1">
      <c r="A45" s="3" t="e">
        <f>#REF!</f>
        <v>#REF!</v>
      </c>
      <c r="B45" s="3" t="e">
        <f t="shared" si="5"/>
        <v>#REF!</v>
      </c>
      <c r="C45" s="3" t="e">
        <f t="shared" si="6"/>
        <v>#REF!</v>
      </c>
      <c r="D45" s="3" t="e">
        <f t="shared" si="7"/>
        <v>#REF!</v>
      </c>
      <c r="E45" s="3" t="e">
        <f t="shared" si="8"/>
        <v>#REF!</v>
      </c>
      <c r="F45" s="3" t="e">
        <f t="shared" si="9"/>
        <v>#REF!</v>
      </c>
    </row>
    <row r="46" spans="1:6" ht="12.75" customHeight="1">
      <c r="A46" s="3" t="e">
        <f>#REF!</f>
        <v>#REF!</v>
      </c>
      <c r="B46" s="3" t="e">
        <f t="shared" si="5"/>
        <v>#REF!</v>
      </c>
      <c r="C46" s="3" t="e">
        <f t="shared" si="6"/>
        <v>#REF!</v>
      </c>
      <c r="D46" s="3" t="e">
        <f t="shared" si="7"/>
        <v>#REF!</v>
      </c>
      <c r="E46" s="3" t="e">
        <f t="shared" si="8"/>
        <v>#REF!</v>
      </c>
      <c r="F46" s="3" t="e">
        <f t="shared" si="9"/>
        <v>#REF!</v>
      </c>
    </row>
    <row r="47" spans="1:6" ht="12.75" customHeight="1">
      <c r="A47" s="3" t="e">
        <f>#REF!</f>
        <v>#REF!</v>
      </c>
      <c r="B47" s="3" t="e">
        <f t="shared" si="5"/>
        <v>#REF!</v>
      </c>
      <c r="C47" s="3" t="e">
        <f t="shared" si="6"/>
        <v>#REF!</v>
      </c>
      <c r="D47" s="3" t="e">
        <f t="shared" si="7"/>
        <v>#REF!</v>
      </c>
      <c r="E47" s="3" t="e">
        <f t="shared" si="8"/>
        <v>#REF!</v>
      </c>
      <c r="F47" s="3" t="e">
        <f t="shared" si="9"/>
        <v>#REF!</v>
      </c>
    </row>
    <row r="48" spans="1:6" ht="12.75" customHeight="1">
      <c r="A48" s="3" t="e">
        <f>#REF!</f>
        <v>#REF!</v>
      </c>
      <c r="B48" s="3" t="e">
        <f t="shared" si="5"/>
        <v>#REF!</v>
      </c>
      <c r="C48" s="3" t="e">
        <f t="shared" si="6"/>
        <v>#REF!</v>
      </c>
      <c r="D48" s="3" t="e">
        <f t="shared" si="7"/>
        <v>#REF!</v>
      </c>
      <c r="E48" s="3" t="e">
        <f t="shared" si="8"/>
        <v>#REF!</v>
      </c>
      <c r="F48" s="3" t="e">
        <f t="shared" si="9"/>
        <v>#REF!</v>
      </c>
    </row>
    <row r="49" spans="1:6" ht="12.75" customHeight="1">
      <c r="A49" s="3" t="e">
        <f>#REF!</f>
        <v>#REF!</v>
      </c>
      <c r="B49" s="3" t="e">
        <f t="shared" si="5"/>
        <v>#REF!</v>
      </c>
      <c r="C49" s="3" t="e">
        <f t="shared" si="6"/>
        <v>#REF!</v>
      </c>
      <c r="D49" s="3" t="e">
        <f t="shared" si="7"/>
        <v>#REF!</v>
      </c>
      <c r="E49" s="3" t="e">
        <f t="shared" si="8"/>
        <v>#REF!</v>
      </c>
      <c r="F49" s="3" t="e">
        <f t="shared" si="9"/>
        <v>#REF!</v>
      </c>
    </row>
    <row r="50" spans="1:6" ht="12.75" customHeight="1">
      <c r="A50" s="3" t="e">
        <f>#REF!</f>
        <v>#REF!</v>
      </c>
      <c r="B50" s="3" t="e">
        <f t="shared" si="5"/>
        <v>#REF!</v>
      </c>
      <c r="C50" s="3" t="e">
        <f t="shared" si="6"/>
        <v>#REF!</v>
      </c>
      <c r="D50" s="3" t="e">
        <f t="shared" si="7"/>
        <v>#REF!</v>
      </c>
      <c r="E50" s="3" t="e">
        <f t="shared" si="8"/>
        <v>#REF!</v>
      </c>
      <c r="F50" s="3" t="e">
        <f t="shared" si="9"/>
        <v>#REF!</v>
      </c>
    </row>
    <row r="51" spans="1:6" ht="12.75" customHeight="1">
      <c r="A51" s="3" t="e">
        <f>#REF!</f>
        <v>#REF!</v>
      </c>
      <c r="B51" s="3" t="e">
        <f t="shared" si="5"/>
        <v>#REF!</v>
      </c>
      <c r="C51" s="3" t="e">
        <f t="shared" si="6"/>
        <v>#REF!</v>
      </c>
      <c r="D51" s="3" t="e">
        <f t="shared" si="7"/>
        <v>#REF!</v>
      </c>
      <c r="E51" s="3" t="e">
        <f t="shared" si="8"/>
        <v>#REF!</v>
      </c>
      <c r="F51" s="3" t="e">
        <f t="shared" si="9"/>
        <v>#REF!</v>
      </c>
    </row>
    <row r="52" spans="1:6" ht="12.75" customHeight="1">
      <c r="A52" s="3" t="e">
        <f>#REF!</f>
        <v>#REF!</v>
      </c>
      <c r="B52" s="3" t="e">
        <f t="shared" si="5"/>
        <v>#REF!</v>
      </c>
      <c r="C52" s="3" t="e">
        <f t="shared" si="6"/>
        <v>#REF!</v>
      </c>
      <c r="D52" s="3" t="e">
        <f t="shared" si="7"/>
        <v>#REF!</v>
      </c>
      <c r="E52" s="3" t="e">
        <f t="shared" si="8"/>
        <v>#REF!</v>
      </c>
      <c r="F52" s="3" t="e">
        <f t="shared" si="9"/>
        <v>#REF!</v>
      </c>
    </row>
    <row r="53" spans="1:6" ht="12.75" customHeight="1">
      <c r="A53" s="3" t="e">
        <f>#REF!</f>
        <v>#REF!</v>
      </c>
      <c r="B53" s="3" t="e">
        <f t="shared" si="5"/>
        <v>#REF!</v>
      </c>
      <c r="C53" s="3" t="e">
        <f t="shared" si="6"/>
        <v>#REF!</v>
      </c>
      <c r="D53" s="3" t="e">
        <f t="shared" si="7"/>
        <v>#REF!</v>
      </c>
      <c r="E53" s="3" t="e">
        <f t="shared" si="8"/>
        <v>#REF!</v>
      </c>
      <c r="F53" s="3" t="e">
        <f t="shared" si="9"/>
        <v>#REF!</v>
      </c>
    </row>
    <row r="54" spans="1:6" ht="12.75" customHeight="1">
      <c r="A54" s="3" t="e">
        <f>#REF!</f>
        <v>#REF!</v>
      </c>
      <c r="B54" s="3" t="e">
        <f t="shared" si="5"/>
        <v>#REF!</v>
      </c>
      <c r="C54" s="3" t="e">
        <f t="shared" si="6"/>
        <v>#REF!</v>
      </c>
      <c r="D54" s="3" t="e">
        <f t="shared" si="7"/>
        <v>#REF!</v>
      </c>
      <c r="E54" s="3" t="e">
        <f t="shared" si="8"/>
        <v>#REF!</v>
      </c>
      <c r="F54" s="3" t="e">
        <f t="shared" si="9"/>
        <v>#REF!</v>
      </c>
    </row>
    <row r="55" spans="1:6" ht="12.75" customHeight="1">
      <c r="A55" s="3" t="e">
        <f>#REF!</f>
        <v>#REF!</v>
      </c>
      <c r="B55" s="3" t="e">
        <f t="shared" si="5"/>
        <v>#REF!</v>
      </c>
      <c r="C55" s="3" t="e">
        <f t="shared" si="6"/>
        <v>#REF!</v>
      </c>
      <c r="D55" s="3" t="e">
        <f t="shared" si="7"/>
        <v>#REF!</v>
      </c>
      <c r="E55" s="3" t="e">
        <f t="shared" si="8"/>
        <v>#REF!</v>
      </c>
      <c r="F55" s="3" t="e">
        <f t="shared" si="9"/>
        <v>#REF!</v>
      </c>
    </row>
    <row r="56" spans="1:6" ht="12.75" customHeight="1">
      <c r="A56" s="3" t="e">
        <f>#REF!</f>
        <v>#REF!</v>
      </c>
      <c r="B56" s="3" t="e">
        <f t="shared" si="5"/>
        <v>#REF!</v>
      </c>
      <c r="C56" s="3" t="e">
        <f t="shared" si="6"/>
        <v>#REF!</v>
      </c>
      <c r="D56" s="3" t="e">
        <f t="shared" si="7"/>
        <v>#REF!</v>
      </c>
      <c r="E56" s="3" t="e">
        <f t="shared" si="8"/>
        <v>#REF!</v>
      </c>
      <c r="F56" s="3" t="e">
        <f t="shared" si="9"/>
        <v>#REF!</v>
      </c>
    </row>
    <row r="57" spans="1:6" ht="12.75" customHeight="1">
      <c r="A57" s="3" t="e">
        <f>#REF!</f>
        <v>#REF!</v>
      </c>
      <c r="B57" s="3" t="e">
        <f t="shared" si="5"/>
        <v>#REF!</v>
      </c>
      <c r="C57" s="3" t="e">
        <f t="shared" si="6"/>
        <v>#REF!</v>
      </c>
      <c r="D57" s="3" t="e">
        <f t="shared" si="7"/>
        <v>#REF!</v>
      </c>
      <c r="E57" s="3" t="e">
        <f t="shared" si="8"/>
        <v>#REF!</v>
      </c>
      <c r="F57" s="3" t="e">
        <f t="shared" si="9"/>
        <v>#REF!</v>
      </c>
    </row>
    <row r="58" spans="1:6" ht="12.75" customHeight="1">
      <c r="A58" s="3" t="e">
        <f>#REF!</f>
        <v>#REF!</v>
      </c>
      <c r="B58" s="3" t="e">
        <f t="shared" si="5"/>
        <v>#REF!</v>
      </c>
      <c r="C58" s="3" t="e">
        <f t="shared" si="6"/>
        <v>#REF!</v>
      </c>
      <c r="D58" s="3" t="e">
        <f t="shared" si="7"/>
        <v>#REF!</v>
      </c>
      <c r="E58" s="3" t="e">
        <f t="shared" si="8"/>
        <v>#REF!</v>
      </c>
      <c r="F58" s="3" t="e">
        <f t="shared" si="9"/>
        <v>#REF!</v>
      </c>
    </row>
    <row r="59" spans="1:6" ht="12.75" customHeight="1">
      <c r="A59" s="3" t="e">
        <f>#REF!</f>
        <v>#REF!</v>
      </c>
      <c r="B59" s="3" t="e">
        <f t="shared" si="5"/>
        <v>#REF!</v>
      </c>
      <c r="C59" s="3" t="e">
        <f t="shared" si="6"/>
        <v>#REF!</v>
      </c>
      <c r="D59" s="3" t="e">
        <f t="shared" si="7"/>
        <v>#REF!</v>
      </c>
      <c r="E59" s="3" t="e">
        <f t="shared" si="8"/>
        <v>#REF!</v>
      </c>
      <c r="F59" s="3" t="e">
        <f t="shared" si="9"/>
        <v>#REF!</v>
      </c>
    </row>
    <row r="60" spans="1:6" ht="12.75" customHeight="1">
      <c r="A60" s="3" t="e">
        <f>#REF!</f>
        <v>#REF!</v>
      </c>
      <c r="B60" s="3" t="e">
        <f t="shared" si="5"/>
        <v>#REF!</v>
      </c>
      <c r="C60" s="3" t="e">
        <f t="shared" si="6"/>
        <v>#REF!</v>
      </c>
      <c r="D60" s="3" t="e">
        <f t="shared" si="7"/>
        <v>#REF!</v>
      </c>
      <c r="E60" s="3" t="e">
        <f t="shared" si="8"/>
        <v>#REF!</v>
      </c>
      <c r="F60" s="3" t="e">
        <f t="shared" si="9"/>
        <v>#REF!</v>
      </c>
    </row>
    <row r="61" spans="1:6" ht="12.75" customHeight="1">
      <c r="A61" s="3" t="e">
        <f>#REF!</f>
        <v>#REF!</v>
      </c>
      <c r="B61" s="3" t="e">
        <f t="shared" si="5"/>
        <v>#REF!</v>
      </c>
      <c r="C61" s="3" t="e">
        <f t="shared" si="6"/>
        <v>#REF!</v>
      </c>
      <c r="D61" s="3" t="e">
        <f t="shared" si="7"/>
        <v>#REF!</v>
      </c>
      <c r="E61" s="3" t="e">
        <f t="shared" si="8"/>
        <v>#REF!</v>
      </c>
      <c r="F61" s="3" t="e">
        <f t="shared" si="9"/>
        <v>#REF!</v>
      </c>
    </row>
    <row r="62" spans="1:6" ht="12.75" customHeight="1">
      <c r="A62" s="3" t="e">
        <f>#REF!</f>
        <v>#REF!</v>
      </c>
      <c r="B62" s="3" t="e">
        <f t="shared" si="5"/>
        <v>#REF!</v>
      </c>
      <c r="C62" s="3" t="e">
        <f t="shared" si="6"/>
        <v>#REF!</v>
      </c>
      <c r="D62" s="3" t="e">
        <f t="shared" si="7"/>
        <v>#REF!</v>
      </c>
      <c r="E62" s="3" t="e">
        <f t="shared" si="8"/>
        <v>#REF!</v>
      </c>
      <c r="F62" s="3" t="e">
        <f t="shared" si="9"/>
        <v>#REF!</v>
      </c>
    </row>
    <row r="63" spans="1:6" ht="12.75" customHeight="1">
      <c r="A63" s="3" t="e">
        <f>#REF!</f>
        <v>#REF!</v>
      </c>
      <c r="B63" s="3" t="e">
        <f t="shared" si="5"/>
        <v>#REF!</v>
      </c>
      <c r="C63" s="3" t="e">
        <f t="shared" si="6"/>
        <v>#REF!</v>
      </c>
      <c r="D63" s="3" t="e">
        <f t="shared" si="7"/>
        <v>#REF!</v>
      </c>
      <c r="E63" s="3" t="e">
        <f t="shared" si="8"/>
        <v>#REF!</v>
      </c>
      <c r="F63" s="3" t="e">
        <f t="shared" si="9"/>
        <v>#REF!</v>
      </c>
    </row>
    <row r="64" spans="1:6" ht="12.75" customHeight="1">
      <c r="A64" s="3" t="e">
        <f>#REF!</f>
        <v>#REF!</v>
      </c>
      <c r="B64" s="3" t="e">
        <f t="shared" si="5"/>
        <v>#REF!</v>
      </c>
      <c r="C64" s="3" t="e">
        <f t="shared" si="6"/>
        <v>#REF!</v>
      </c>
      <c r="D64" s="3" t="e">
        <f t="shared" si="7"/>
        <v>#REF!</v>
      </c>
      <c r="E64" s="3" t="e">
        <f t="shared" si="8"/>
        <v>#REF!</v>
      </c>
      <c r="F64" s="3" t="e">
        <f t="shared" si="9"/>
        <v>#REF!</v>
      </c>
    </row>
    <row r="65" spans="1:6" ht="12.75" customHeight="1">
      <c r="A65" s="3" t="e">
        <f>#REF!</f>
        <v>#REF!</v>
      </c>
      <c r="B65" s="3" t="e">
        <f t="shared" si="5"/>
        <v>#REF!</v>
      </c>
      <c r="C65" s="3" t="e">
        <f t="shared" si="6"/>
        <v>#REF!</v>
      </c>
      <c r="D65" s="3" t="e">
        <f t="shared" si="7"/>
        <v>#REF!</v>
      </c>
      <c r="E65" s="3" t="e">
        <f t="shared" si="8"/>
        <v>#REF!</v>
      </c>
      <c r="F65" s="3" t="e">
        <f t="shared" si="9"/>
        <v>#REF!</v>
      </c>
    </row>
    <row r="66" spans="1:6" ht="12.75" customHeight="1">
      <c r="A66" s="3" t="e">
        <f>#REF!</f>
        <v>#REF!</v>
      </c>
      <c r="B66" s="3" t="e">
        <f aca="true" t="shared" si="10" ref="B66:B97">B65+IF(($A66="Мужской (ММ)"),1,0)</f>
        <v>#REF!</v>
      </c>
      <c r="C66" s="3" t="e">
        <f aca="true" t="shared" si="11" ref="C66:C97">C65+IF(($A66="Женский (ЖЖ)"),1,0)</f>
        <v>#REF!</v>
      </c>
      <c r="D66" s="3" t="e">
        <f aca="true" t="shared" si="12" ref="D66:D97">D65+IF(($A66="Смешанный (МЖ)"),1,0)</f>
        <v>#REF!</v>
      </c>
      <c r="E66" s="3" t="e">
        <f aca="true" t="shared" si="13" ref="E66:E97">E65+IF(($A66="1 участник (вне зачёта)"),1,0)</f>
        <v>#REF!</v>
      </c>
      <c r="F66" s="3" t="e">
        <f aca="true" t="shared" si="14" ref="F66:F97">IF((A66="Мужской (ММ)"),("М"&amp;B66),IF((A66="Женский (ЖЖ)"),("Ж"&amp;C66),IF((A66="Смешанный (МЖ)"),("С"&amp;D66),IF((A66="1 участник (вне зачёта)"),E66,""))))</f>
        <v>#REF!</v>
      </c>
    </row>
    <row r="67" spans="1:6" ht="12.75" customHeight="1">
      <c r="A67" s="3" t="e">
        <f>#REF!</f>
        <v>#REF!</v>
      </c>
      <c r="B67" s="3" t="e">
        <f t="shared" si="10"/>
        <v>#REF!</v>
      </c>
      <c r="C67" s="3" t="e">
        <f t="shared" si="11"/>
        <v>#REF!</v>
      </c>
      <c r="D67" s="3" t="e">
        <f t="shared" si="12"/>
        <v>#REF!</v>
      </c>
      <c r="E67" s="3" t="e">
        <f t="shared" si="13"/>
        <v>#REF!</v>
      </c>
      <c r="F67" s="3" t="e">
        <f t="shared" si="14"/>
        <v>#REF!</v>
      </c>
    </row>
    <row r="68" spans="1:6" ht="12.75" customHeight="1">
      <c r="A68" s="3" t="e">
        <f>#REF!</f>
        <v>#REF!</v>
      </c>
      <c r="B68" s="3" t="e">
        <f t="shared" si="10"/>
        <v>#REF!</v>
      </c>
      <c r="C68" s="3" t="e">
        <f t="shared" si="11"/>
        <v>#REF!</v>
      </c>
      <c r="D68" s="3" t="e">
        <f t="shared" si="12"/>
        <v>#REF!</v>
      </c>
      <c r="E68" s="3" t="e">
        <f t="shared" si="13"/>
        <v>#REF!</v>
      </c>
      <c r="F68" s="3" t="e">
        <f t="shared" si="14"/>
        <v>#REF!</v>
      </c>
    </row>
    <row r="69" spans="1:6" ht="12.75" customHeight="1">
      <c r="A69" s="3" t="e">
        <f>#REF!</f>
        <v>#REF!</v>
      </c>
      <c r="B69" s="3" t="e">
        <f t="shared" si="10"/>
        <v>#REF!</v>
      </c>
      <c r="C69" s="3" t="e">
        <f t="shared" si="11"/>
        <v>#REF!</v>
      </c>
      <c r="D69" s="3" t="e">
        <f t="shared" si="12"/>
        <v>#REF!</v>
      </c>
      <c r="E69" s="3" t="e">
        <f t="shared" si="13"/>
        <v>#REF!</v>
      </c>
      <c r="F69" s="3" t="e">
        <f t="shared" si="14"/>
        <v>#REF!</v>
      </c>
    </row>
    <row r="70" spans="1:6" ht="12.75" customHeight="1">
      <c r="A70" s="3" t="e">
        <f>#REF!</f>
        <v>#REF!</v>
      </c>
      <c r="B70" s="3" t="e">
        <f t="shared" si="10"/>
        <v>#REF!</v>
      </c>
      <c r="C70" s="3" t="e">
        <f t="shared" si="11"/>
        <v>#REF!</v>
      </c>
      <c r="D70" s="3" t="e">
        <f t="shared" si="12"/>
        <v>#REF!</v>
      </c>
      <c r="E70" s="3" t="e">
        <f t="shared" si="13"/>
        <v>#REF!</v>
      </c>
      <c r="F70" s="3" t="e">
        <f t="shared" si="14"/>
        <v>#REF!</v>
      </c>
    </row>
    <row r="71" spans="1:6" ht="12.75" customHeight="1">
      <c r="A71" s="3" t="e">
        <f>#REF!</f>
        <v>#REF!</v>
      </c>
      <c r="B71" s="3" t="e">
        <f t="shared" si="10"/>
        <v>#REF!</v>
      </c>
      <c r="C71" s="3" t="e">
        <f t="shared" si="11"/>
        <v>#REF!</v>
      </c>
      <c r="D71" s="3" t="e">
        <f t="shared" si="12"/>
        <v>#REF!</v>
      </c>
      <c r="E71" s="3" t="e">
        <f t="shared" si="13"/>
        <v>#REF!</v>
      </c>
      <c r="F71" s="3" t="e">
        <f t="shared" si="14"/>
        <v>#REF!</v>
      </c>
    </row>
    <row r="72" spans="1:6" ht="12.75" customHeight="1">
      <c r="A72" s="3" t="e">
        <f>#REF!</f>
        <v>#REF!</v>
      </c>
      <c r="B72" s="3" t="e">
        <f t="shared" si="10"/>
        <v>#REF!</v>
      </c>
      <c r="C72" s="3" t="e">
        <f t="shared" si="11"/>
        <v>#REF!</v>
      </c>
      <c r="D72" s="3" t="e">
        <f t="shared" si="12"/>
        <v>#REF!</v>
      </c>
      <c r="E72" s="3" t="e">
        <f t="shared" si="13"/>
        <v>#REF!</v>
      </c>
      <c r="F72" s="3" t="e">
        <f t="shared" si="14"/>
        <v>#REF!</v>
      </c>
    </row>
    <row r="73" spans="1:6" ht="12.75" customHeight="1">
      <c r="A73" s="3" t="e">
        <f>#REF!</f>
        <v>#REF!</v>
      </c>
      <c r="B73" s="3" t="e">
        <f t="shared" si="10"/>
        <v>#REF!</v>
      </c>
      <c r="C73" s="3" t="e">
        <f t="shared" si="11"/>
        <v>#REF!</v>
      </c>
      <c r="D73" s="3" t="e">
        <f t="shared" si="12"/>
        <v>#REF!</v>
      </c>
      <c r="E73" s="3" t="e">
        <f t="shared" si="13"/>
        <v>#REF!</v>
      </c>
      <c r="F73" s="3" t="e">
        <f t="shared" si="14"/>
        <v>#REF!</v>
      </c>
    </row>
    <row r="74" spans="1:6" ht="12.75" customHeight="1">
      <c r="A74" s="3" t="e">
        <f>#REF!</f>
        <v>#REF!</v>
      </c>
      <c r="B74" s="3" t="e">
        <f t="shared" si="10"/>
        <v>#REF!</v>
      </c>
      <c r="C74" s="3" t="e">
        <f t="shared" si="11"/>
        <v>#REF!</v>
      </c>
      <c r="D74" s="3" t="e">
        <f t="shared" si="12"/>
        <v>#REF!</v>
      </c>
      <c r="E74" s="3" t="e">
        <f t="shared" si="13"/>
        <v>#REF!</v>
      </c>
      <c r="F74" s="3" t="e">
        <f t="shared" si="14"/>
        <v>#REF!</v>
      </c>
    </row>
    <row r="75" spans="1:6" ht="12.75" customHeight="1">
      <c r="A75" s="3" t="e">
        <f>#REF!</f>
        <v>#REF!</v>
      </c>
      <c r="B75" s="3" t="e">
        <f t="shared" si="10"/>
        <v>#REF!</v>
      </c>
      <c r="C75" s="3" t="e">
        <f t="shared" si="11"/>
        <v>#REF!</v>
      </c>
      <c r="D75" s="3" t="e">
        <f t="shared" si="12"/>
        <v>#REF!</v>
      </c>
      <c r="E75" s="3" t="e">
        <f t="shared" si="13"/>
        <v>#REF!</v>
      </c>
      <c r="F75" s="3" t="e">
        <f t="shared" si="14"/>
        <v>#REF!</v>
      </c>
    </row>
    <row r="76" spans="1:6" ht="12.75" customHeight="1">
      <c r="A76" s="3" t="e">
        <f>#REF!</f>
        <v>#REF!</v>
      </c>
      <c r="B76" s="3" t="e">
        <f t="shared" si="10"/>
        <v>#REF!</v>
      </c>
      <c r="C76" s="3" t="e">
        <f t="shared" si="11"/>
        <v>#REF!</v>
      </c>
      <c r="D76" s="3" t="e">
        <f t="shared" si="12"/>
        <v>#REF!</v>
      </c>
      <c r="E76" s="3" t="e">
        <f t="shared" si="13"/>
        <v>#REF!</v>
      </c>
      <c r="F76" s="3" t="e">
        <f t="shared" si="14"/>
        <v>#REF!</v>
      </c>
    </row>
    <row r="77" spans="1:6" ht="12.75" customHeight="1">
      <c r="A77" s="3" t="e">
        <f>#REF!</f>
        <v>#REF!</v>
      </c>
      <c r="B77" s="3" t="e">
        <f t="shared" si="10"/>
        <v>#REF!</v>
      </c>
      <c r="C77" s="3" t="e">
        <f t="shared" si="11"/>
        <v>#REF!</v>
      </c>
      <c r="D77" s="3" t="e">
        <f t="shared" si="12"/>
        <v>#REF!</v>
      </c>
      <c r="E77" s="3" t="e">
        <f t="shared" si="13"/>
        <v>#REF!</v>
      </c>
      <c r="F77" s="3" t="e">
        <f t="shared" si="14"/>
        <v>#REF!</v>
      </c>
    </row>
    <row r="78" spans="1:6" ht="12.75" customHeight="1">
      <c r="A78" s="3" t="e">
        <f>#REF!</f>
        <v>#REF!</v>
      </c>
      <c r="B78" s="3" t="e">
        <f t="shared" si="10"/>
        <v>#REF!</v>
      </c>
      <c r="C78" s="3" t="e">
        <f t="shared" si="11"/>
        <v>#REF!</v>
      </c>
      <c r="D78" s="3" t="e">
        <f t="shared" si="12"/>
        <v>#REF!</v>
      </c>
      <c r="E78" s="3" t="e">
        <f t="shared" si="13"/>
        <v>#REF!</v>
      </c>
      <c r="F78" s="3" t="e">
        <f t="shared" si="14"/>
        <v>#REF!</v>
      </c>
    </row>
    <row r="79" spans="1:6" ht="12.75" customHeight="1">
      <c r="A79" s="3" t="e">
        <f>#REF!</f>
        <v>#REF!</v>
      </c>
      <c r="B79" s="3" t="e">
        <f t="shared" si="10"/>
        <v>#REF!</v>
      </c>
      <c r="C79" s="3" t="e">
        <f t="shared" si="11"/>
        <v>#REF!</v>
      </c>
      <c r="D79" s="3" t="e">
        <f t="shared" si="12"/>
        <v>#REF!</v>
      </c>
      <c r="E79" s="3" t="e">
        <f t="shared" si="13"/>
        <v>#REF!</v>
      </c>
      <c r="F79" s="3" t="e">
        <f t="shared" si="14"/>
        <v>#REF!</v>
      </c>
    </row>
    <row r="80" spans="1:6" ht="12.75" customHeight="1">
      <c r="A80" s="3" t="e">
        <f>#REF!</f>
        <v>#REF!</v>
      </c>
      <c r="B80" s="3" t="e">
        <f t="shared" si="10"/>
        <v>#REF!</v>
      </c>
      <c r="C80" s="3" t="e">
        <f t="shared" si="11"/>
        <v>#REF!</v>
      </c>
      <c r="D80" s="3" t="e">
        <f t="shared" si="12"/>
        <v>#REF!</v>
      </c>
      <c r="E80" s="3" t="e">
        <f t="shared" si="13"/>
        <v>#REF!</v>
      </c>
      <c r="F80" s="3" t="e">
        <f t="shared" si="14"/>
        <v>#REF!</v>
      </c>
    </row>
    <row r="81" spans="1:6" ht="12.75" customHeight="1">
      <c r="A81" s="3" t="e">
        <f>#REF!</f>
        <v>#REF!</v>
      </c>
      <c r="B81" s="3" t="e">
        <f t="shared" si="10"/>
        <v>#REF!</v>
      </c>
      <c r="C81" s="3" t="e">
        <f t="shared" si="11"/>
        <v>#REF!</v>
      </c>
      <c r="D81" s="3" t="e">
        <f t="shared" si="12"/>
        <v>#REF!</v>
      </c>
      <c r="E81" s="3" t="e">
        <f t="shared" si="13"/>
        <v>#REF!</v>
      </c>
      <c r="F81" s="3" t="e">
        <f t="shared" si="14"/>
        <v>#REF!</v>
      </c>
    </row>
    <row r="82" spans="1:6" ht="12.75" customHeight="1">
      <c r="A82" s="3" t="e">
        <f>#REF!</f>
        <v>#REF!</v>
      </c>
      <c r="B82" s="3" t="e">
        <f t="shared" si="10"/>
        <v>#REF!</v>
      </c>
      <c r="C82" s="3" t="e">
        <f t="shared" si="11"/>
        <v>#REF!</v>
      </c>
      <c r="D82" s="3" t="e">
        <f t="shared" si="12"/>
        <v>#REF!</v>
      </c>
      <c r="E82" s="3" t="e">
        <f t="shared" si="13"/>
        <v>#REF!</v>
      </c>
      <c r="F82" s="3" t="e">
        <f t="shared" si="14"/>
        <v>#REF!</v>
      </c>
    </row>
    <row r="83" spans="1:6" ht="12.75" customHeight="1">
      <c r="A83" s="3" t="e">
        <f>#REF!</f>
        <v>#REF!</v>
      </c>
      <c r="B83" s="3" t="e">
        <f t="shared" si="10"/>
        <v>#REF!</v>
      </c>
      <c r="C83" s="3" t="e">
        <f t="shared" si="11"/>
        <v>#REF!</v>
      </c>
      <c r="D83" s="3" t="e">
        <f t="shared" si="12"/>
        <v>#REF!</v>
      </c>
      <c r="E83" s="3" t="e">
        <f t="shared" si="13"/>
        <v>#REF!</v>
      </c>
      <c r="F83" s="3" t="e">
        <f t="shared" si="14"/>
        <v>#REF!</v>
      </c>
    </row>
    <row r="84" spans="1:6" ht="12.75" customHeight="1">
      <c r="A84" s="3" t="e">
        <f>#REF!</f>
        <v>#REF!</v>
      </c>
      <c r="B84" s="3" t="e">
        <f t="shared" si="10"/>
        <v>#REF!</v>
      </c>
      <c r="C84" s="3" t="e">
        <f t="shared" si="11"/>
        <v>#REF!</v>
      </c>
      <c r="D84" s="3" t="e">
        <f t="shared" si="12"/>
        <v>#REF!</v>
      </c>
      <c r="E84" s="3" t="e">
        <f t="shared" si="13"/>
        <v>#REF!</v>
      </c>
      <c r="F84" s="3" t="e">
        <f t="shared" si="14"/>
        <v>#REF!</v>
      </c>
    </row>
    <row r="85" spans="1:6" ht="12.75" customHeight="1">
      <c r="A85" s="3" t="e">
        <f>#REF!</f>
        <v>#REF!</v>
      </c>
      <c r="B85" s="3" t="e">
        <f t="shared" si="10"/>
        <v>#REF!</v>
      </c>
      <c r="C85" s="3" t="e">
        <f t="shared" si="11"/>
        <v>#REF!</v>
      </c>
      <c r="D85" s="3" t="e">
        <f t="shared" si="12"/>
        <v>#REF!</v>
      </c>
      <c r="E85" s="3" t="e">
        <f t="shared" si="13"/>
        <v>#REF!</v>
      </c>
      <c r="F85" s="3" t="e">
        <f t="shared" si="14"/>
        <v>#REF!</v>
      </c>
    </row>
    <row r="86" spans="1:6" ht="12.75" customHeight="1">
      <c r="A86" s="3" t="e">
        <f>#REF!</f>
        <v>#REF!</v>
      </c>
      <c r="B86" s="3" t="e">
        <f t="shared" si="10"/>
        <v>#REF!</v>
      </c>
      <c r="C86" s="3" t="e">
        <f t="shared" si="11"/>
        <v>#REF!</v>
      </c>
      <c r="D86" s="3" t="e">
        <f t="shared" si="12"/>
        <v>#REF!</v>
      </c>
      <c r="E86" s="3" t="e">
        <f t="shared" si="13"/>
        <v>#REF!</v>
      </c>
      <c r="F86" s="3" t="e">
        <f t="shared" si="14"/>
        <v>#REF!</v>
      </c>
    </row>
    <row r="87" spans="1:6" ht="12.75" customHeight="1">
      <c r="A87" s="3" t="e">
        <f>#REF!</f>
        <v>#REF!</v>
      </c>
      <c r="B87" s="3" t="e">
        <f t="shared" si="10"/>
        <v>#REF!</v>
      </c>
      <c r="C87" s="3" t="e">
        <f t="shared" si="11"/>
        <v>#REF!</v>
      </c>
      <c r="D87" s="3" t="e">
        <f t="shared" si="12"/>
        <v>#REF!</v>
      </c>
      <c r="E87" s="3" t="e">
        <f t="shared" si="13"/>
        <v>#REF!</v>
      </c>
      <c r="F87" s="3" t="e">
        <f t="shared" si="14"/>
        <v>#REF!</v>
      </c>
    </row>
    <row r="88" spans="1:6" ht="12.75" customHeight="1">
      <c r="A88" s="3" t="e">
        <f>#REF!</f>
        <v>#REF!</v>
      </c>
      <c r="B88" s="3" t="e">
        <f t="shared" si="10"/>
        <v>#REF!</v>
      </c>
      <c r="C88" s="3" t="e">
        <f t="shared" si="11"/>
        <v>#REF!</v>
      </c>
      <c r="D88" s="3" t="e">
        <f t="shared" si="12"/>
        <v>#REF!</v>
      </c>
      <c r="E88" s="3" t="e">
        <f t="shared" si="13"/>
        <v>#REF!</v>
      </c>
      <c r="F88" s="3" t="e">
        <f t="shared" si="14"/>
        <v>#REF!</v>
      </c>
    </row>
    <row r="89" spans="1:6" ht="12.75" customHeight="1">
      <c r="A89" s="3" t="e">
        <f>#REF!</f>
        <v>#REF!</v>
      </c>
      <c r="B89" s="3" t="e">
        <f t="shared" si="10"/>
        <v>#REF!</v>
      </c>
      <c r="C89" s="3" t="e">
        <f t="shared" si="11"/>
        <v>#REF!</v>
      </c>
      <c r="D89" s="3" t="e">
        <f t="shared" si="12"/>
        <v>#REF!</v>
      </c>
      <c r="E89" s="3" t="e">
        <f t="shared" si="13"/>
        <v>#REF!</v>
      </c>
      <c r="F89" s="3" t="e">
        <f t="shared" si="14"/>
        <v>#REF!</v>
      </c>
    </row>
    <row r="90" spans="1:6" ht="12.75" customHeight="1">
      <c r="A90" s="3" t="e">
        <f>#REF!</f>
        <v>#REF!</v>
      </c>
      <c r="B90" s="3" t="e">
        <f t="shared" si="10"/>
        <v>#REF!</v>
      </c>
      <c r="C90" s="3" t="e">
        <f t="shared" si="11"/>
        <v>#REF!</v>
      </c>
      <c r="D90" s="3" t="e">
        <f t="shared" si="12"/>
        <v>#REF!</v>
      </c>
      <c r="E90" s="3" t="e">
        <f t="shared" si="13"/>
        <v>#REF!</v>
      </c>
      <c r="F90" s="3" t="e">
        <f t="shared" si="14"/>
        <v>#REF!</v>
      </c>
    </row>
    <row r="91" spans="1:6" ht="12.75" customHeight="1">
      <c r="A91" s="3" t="e">
        <f>#REF!</f>
        <v>#REF!</v>
      </c>
      <c r="B91" s="3" t="e">
        <f t="shared" si="10"/>
        <v>#REF!</v>
      </c>
      <c r="C91" s="3" t="e">
        <f t="shared" si="11"/>
        <v>#REF!</v>
      </c>
      <c r="D91" s="3" t="e">
        <f t="shared" si="12"/>
        <v>#REF!</v>
      </c>
      <c r="E91" s="3" t="e">
        <f t="shared" si="13"/>
        <v>#REF!</v>
      </c>
      <c r="F91" s="3" t="e">
        <f t="shared" si="14"/>
        <v>#REF!</v>
      </c>
    </row>
    <row r="92" spans="1:6" ht="12.75" customHeight="1">
      <c r="A92" s="3" t="e">
        <f>#REF!</f>
        <v>#REF!</v>
      </c>
      <c r="B92" s="3" t="e">
        <f t="shared" si="10"/>
        <v>#REF!</v>
      </c>
      <c r="C92" s="3" t="e">
        <f t="shared" si="11"/>
        <v>#REF!</v>
      </c>
      <c r="D92" s="3" t="e">
        <f t="shared" si="12"/>
        <v>#REF!</v>
      </c>
      <c r="E92" s="3" t="e">
        <f t="shared" si="13"/>
        <v>#REF!</v>
      </c>
      <c r="F92" s="3" t="e">
        <f t="shared" si="14"/>
        <v>#REF!</v>
      </c>
    </row>
    <row r="93" spans="1:6" ht="12.75" customHeight="1">
      <c r="A93" s="3" t="e">
        <f>#REF!</f>
        <v>#REF!</v>
      </c>
      <c r="B93" s="3" t="e">
        <f t="shared" si="10"/>
        <v>#REF!</v>
      </c>
      <c r="C93" s="3" t="e">
        <f t="shared" si="11"/>
        <v>#REF!</v>
      </c>
      <c r="D93" s="3" t="e">
        <f t="shared" si="12"/>
        <v>#REF!</v>
      </c>
      <c r="E93" s="3" t="e">
        <f t="shared" si="13"/>
        <v>#REF!</v>
      </c>
      <c r="F93" s="3" t="e">
        <f t="shared" si="14"/>
        <v>#REF!</v>
      </c>
    </row>
    <row r="94" spans="1:6" ht="12.75" customHeight="1">
      <c r="A94" s="3" t="e">
        <f>#REF!</f>
        <v>#REF!</v>
      </c>
      <c r="B94" s="3" t="e">
        <f t="shared" si="10"/>
        <v>#REF!</v>
      </c>
      <c r="C94" s="3" t="e">
        <f t="shared" si="11"/>
        <v>#REF!</v>
      </c>
      <c r="D94" s="3" t="e">
        <f t="shared" si="12"/>
        <v>#REF!</v>
      </c>
      <c r="E94" s="3" t="e">
        <f t="shared" si="13"/>
        <v>#REF!</v>
      </c>
      <c r="F94" s="3" t="e">
        <f t="shared" si="14"/>
        <v>#REF!</v>
      </c>
    </row>
    <row r="95" spans="1:6" ht="12.75" customHeight="1">
      <c r="A95" s="3" t="e">
        <f>#REF!</f>
        <v>#REF!</v>
      </c>
      <c r="B95" s="3" t="e">
        <f t="shared" si="10"/>
        <v>#REF!</v>
      </c>
      <c r="C95" s="3" t="e">
        <f t="shared" si="11"/>
        <v>#REF!</v>
      </c>
      <c r="D95" s="3" t="e">
        <f t="shared" si="12"/>
        <v>#REF!</v>
      </c>
      <c r="E95" s="3" t="e">
        <f t="shared" si="13"/>
        <v>#REF!</v>
      </c>
      <c r="F95" s="3" t="e">
        <f t="shared" si="14"/>
        <v>#REF!</v>
      </c>
    </row>
    <row r="96" spans="1:6" ht="12.75" customHeight="1">
      <c r="A96" s="3" t="e">
        <f>#REF!</f>
        <v>#REF!</v>
      </c>
      <c r="B96" s="3" t="e">
        <f t="shared" si="10"/>
        <v>#REF!</v>
      </c>
      <c r="C96" s="3" t="e">
        <f t="shared" si="11"/>
        <v>#REF!</v>
      </c>
      <c r="D96" s="3" t="e">
        <f t="shared" si="12"/>
        <v>#REF!</v>
      </c>
      <c r="E96" s="3" t="e">
        <f t="shared" si="13"/>
        <v>#REF!</v>
      </c>
      <c r="F96" s="3" t="e">
        <f t="shared" si="14"/>
        <v>#REF!</v>
      </c>
    </row>
    <row r="97" spans="1:6" ht="12.75" customHeight="1">
      <c r="A97" s="3" t="e">
        <f>#REF!</f>
        <v>#REF!</v>
      </c>
      <c r="B97" s="3" t="e">
        <f t="shared" si="10"/>
        <v>#REF!</v>
      </c>
      <c r="C97" s="3" t="e">
        <f t="shared" si="11"/>
        <v>#REF!</v>
      </c>
      <c r="D97" s="3" t="e">
        <f t="shared" si="12"/>
        <v>#REF!</v>
      </c>
      <c r="E97" s="3" t="e">
        <f t="shared" si="13"/>
        <v>#REF!</v>
      </c>
      <c r="F97" s="3" t="e">
        <f t="shared" si="14"/>
        <v>#REF!</v>
      </c>
    </row>
    <row r="98" spans="1:6" ht="12.75" customHeight="1">
      <c r="A98" s="3" t="e">
        <f>#REF!</f>
        <v>#REF!</v>
      </c>
      <c r="B98" s="3" t="e">
        <f aca="true" t="shared" si="15" ref="B98:B129">B97+IF(($A98="Мужской (ММ)"),1,0)</f>
        <v>#REF!</v>
      </c>
      <c r="C98" s="3" t="e">
        <f aca="true" t="shared" si="16" ref="C98:C129">C97+IF(($A98="Женский (ЖЖ)"),1,0)</f>
        <v>#REF!</v>
      </c>
      <c r="D98" s="3" t="e">
        <f aca="true" t="shared" si="17" ref="D98:D129">D97+IF(($A98="Смешанный (МЖ)"),1,0)</f>
        <v>#REF!</v>
      </c>
      <c r="E98" s="3" t="e">
        <f aca="true" t="shared" si="18" ref="E98:E129">E97+IF(($A98="1 участник (вне зачёта)"),1,0)</f>
        <v>#REF!</v>
      </c>
      <c r="F98" s="3" t="e">
        <f aca="true" t="shared" si="19" ref="F98:F129">IF((A98="Мужской (ММ)"),("М"&amp;B98),IF((A98="Женский (ЖЖ)"),("Ж"&amp;C98),IF((A98="Смешанный (МЖ)"),("С"&amp;D98),IF((A98="1 участник (вне зачёта)"),E98,""))))</f>
        <v>#REF!</v>
      </c>
    </row>
    <row r="99" spans="1:6" ht="12.75" customHeight="1">
      <c r="A99" s="3" t="e">
        <f>#REF!</f>
        <v>#REF!</v>
      </c>
      <c r="B99" s="3" t="e">
        <f t="shared" si="15"/>
        <v>#REF!</v>
      </c>
      <c r="C99" s="3" t="e">
        <f t="shared" si="16"/>
        <v>#REF!</v>
      </c>
      <c r="D99" s="3" t="e">
        <f t="shared" si="17"/>
        <v>#REF!</v>
      </c>
      <c r="E99" s="3" t="e">
        <f t="shared" si="18"/>
        <v>#REF!</v>
      </c>
      <c r="F99" s="3" t="e">
        <f t="shared" si="19"/>
        <v>#REF!</v>
      </c>
    </row>
    <row r="100" spans="1:6" ht="12.75" customHeight="1">
      <c r="A100" s="3" t="e">
        <f>#REF!</f>
        <v>#REF!</v>
      </c>
      <c r="B100" s="3" t="e">
        <f t="shared" si="15"/>
        <v>#REF!</v>
      </c>
      <c r="C100" s="3" t="e">
        <f t="shared" si="16"/>
        <v>#REF!</v>
      </c>
      <c r="D100" s="3" t="e">
        <f t="shared" si="17"/>
        <v>#REF!</v>
      </c>
      <c r="E100" s="3" t="e">
        <f t="shared" si="18"/>
        <v>#REF!</v>
      </c>
      <c r="F100" s="3" t="e">
        <f t="shared" si="19"/>
        <v>#REF!</v>
      </c>
    </row>
    <row r="101" spans="1:6" ht="12.75" customHeight="1">
      <c r="A101" s="3" t="e">
        <f>#REF!</f>
        <v>#REF!</v>
      </c>
      <c r="B101" s="3" t="e">
        <f t="shared" si="15"/>
        <v>#REF!</v>
      </c>
      <c r="C101" s="3" t="e">
        <f t="shared" si="16"/>
        <v>#REF!</v>
      </c>
      <c r="D101" s="3" t="e">
        <f t="shared" si="17"/>
        <v>#REF!</v>
      </c>
      <c r="E101" s="3" t="e">
        <f t="shared" si="18"/>
        <v>#REF!</v>
      </c>
      <c r="F101" s="3" t="e">
        <f t="shared" si="19"/>
        <v>#REF!</v>
      </c>
    </row>
    <row r="102" spans="1:6" ht="12.75" customHeight="1">
      <c r="A102" s="3" t="e">
        <f>#REF!</f>
        <v>#REF!</v>
      </c>
      <c r="B102" s="3" t="e">
        <f t="shared" si="15"/>
        <v>#REF!</v>
      </c>
      <c r="C102" s="3" t="e">
        <f t="shared" si="16"/>
        <v>#REF!</v>
      </c>
      <c r="D102" s="3" t="e">
        <f t="shared" si="17"/>
        <v>#REF!</v>
      </c>
      <c r="E102" s="3" t="e">
        <f t="shared" si="18"/>
        <v>#REF!</v>
      </c>
      <c r="F102" s="3" t="e">
        <f t="shared" si="19"/>
        <v>#REF!</v>
      </c>
    </row>
    <row r="103" spans="1:6" ht="12.75" customHeight="1">
      <c r="A103" s="3" t="e">
        <f>#REF!</f>
        <v>#REF!</v>
      </c>
      <c r="B103" s="3" t="e">
        <f t="shared" si="15"/>
        <v>#REF!</v>
      </c>
      <c r="C103" s="3" t="e">
        <f t="shared" si="16"/>
        <v>#REF!</v>
      </c>
      <c r="D103" s="3" t="e">
        <f t="shared" si="17"/>
        <v>#REF!</v>
      </c>
      <c r="E103" s="3" t="e">
        <f t="shared" si="18"/>
        <v>#REF!</v>
      </c>
      <c r="F103" s="3" t="e">
        <f t="shared" si="19"/>
        <v>#REF!</v>
      </c>
    </row>
    <row r="104" spans="1:6" ht="12.75" customHeight="1">
      <c r="A104" s="3" t="e">
        <f>#REF!</f>
        <v>#REF!</v>
      </c>
      <c r="B104" s="3" t="e">
        <f t="shared" si="15"/>
        <v>#REF!</v>
      </c>
      <c r="C104" s="3" t="e">
        <f t="shared" si="16"/>
        <v>#REF!</v>
      </c>
      <c r="D104" s="3" t="e">
        <f t="shared" si="17"/>
        <v>#REF!</v>
      </c>
      <c r="E104" s="3" t="e">
        <f t="shared" si="18"/>
        <v>#REF!</v>
      </c>
      <c r="F104" s="3" t="e">
        <f t="shared" si="19"/>
        <v>#REF!</v>
      </c>
    </row>
    <row r="105" spans="1:6" ht="12.75" customHeight="1">
      <c r="A105" s="3" t="e">
        <f>#REF!</f>
        <v>#REF!</v>
      </c>
      <c r="B105" s="3" t="e">
        <f t="shared" si="15"/>
        <v>#REF!</v>
      </c>
      <c r="C105" s="3" t="e">
        <f t="shared" si="16"/>
        <v>#REF!</v>
      </c>
      <c r="D105" s="3" t="e">
        <f t="shared" si="17"/>
        <v>#REF!</v>
      </c>
      <c r="E105" s="3" t="e">
        <f t="shared" si="18"/>
        <v>#REF!</v>
      </c>
      <c r="F105" s="3" t="e">
        <f t="shared" si="19"/>
        <v>#REF!</v>
      </c>
    </row>
    <row r="106" spans="1:6" ht="12.75" customHeight="1">
      <c r="A106" s="3" t="e">
        <f>#REF!</f>
        <v>#REF!</v>
      </c>
      <c r="B106" s="3" t="e">
        <f t="shared" si="15"/>
        <v>#REF!</v>
      </c>
      <c r="C106" s="3" t="e">
        <f t="shared" si="16"/>
        <v>#REF!</v>
      </c>
      <c r="D106" s="3" t="e">
        <f t="shared" si="17"/>
        <v>#REF!</v>
      </c>
      <c r="E106" s="3" t="e">
        <f t="shared" si="18"/>
        <v>#REF!</v>
      </c>
      <c r="F106" s="3" t="e">
        <f t="shared" si="19"/>
        <v>#REF!</v>
      </c>
    </row>
    <row r="107" spans="1:6" ht="12.75" customHeight="1">
      <c r="A107" s="3" t="e">
        <f>#REF!</f>
        <v>#REF!</v>
      </c>
      <c r="B107" s="3" t="e">
        <f t="shared" si="15"/>
        <v>#REF!</v>
      </c>
      <c r="C107" s="3" t="e">
        <f t="shared" si="16"/>
        <v>#REF!</v>
      </c>
      <c r="D107" s="3" t="e">
        <f t="shared" si="17"/>
        <v>#REF!</v>
      </c>
      <c r="E107" s="3" t="e">
        <f t="shared" si="18"/>
        <v>#REF!</v>
      </c>
      <c r="F107" s="3" t="e">
        <f t="shared" si="19"/>
        <v>#REF!</v>
      </c>
    </row>
    <row r="108" spans="1:6" ht="12.75" customHeight="1">
      <c r="A108" s="3" t="e">
        <f>#REF!</f>
        <v>#REF!</v>
      </c>
      <c r="B108" s="3" t="e">
        <f t="shared" si="15"/>
        <v>#REF!</v>
      </c>
      <c r="C108" s="3" t="e">
        <f t="shared" si="16"/>
        <v>#REF!</v>
      </c>
      <c r="D108" s="3" t="e">
        <f t="shared" si="17"/>
        <v>#REF!</v>
      </c>
      <c r="E108" s="3" t="e">
        <f t="shared" si="18"/>
        <v>#REF!</v>
      </c>
      <c r="F108" s="3" t="e">
        <f t="shared" si="19"/>
        <v>#REF!</v>
      </c>
    </row>
    <row r="109" spans="1:6" ht="12.75" customHeight="1">
      <c r="A109" s="3" t="e">
        <f>#REF!</f>
        <v>#REF!</v>
      </c>
      <c r="B109" s="3" t="e">
        <f t="shared" si="15"/>
        <v>#REF!</v>
      </c>
      <c r="C109" s="3" t="e">
        <f t="shared" si="16"/>
        <v>#REF!</v>
      </c>
      <c r="D109" s="3" t="e">
        <f t="shared" si="17"/>
        <v>#REF!</v>
      </c>
      <c r="E109" s="3" t="e">
        <f t="shared" si="18"/>
        <v>#REF!</v>
      </c>
      <c r="F109" s="3" t="e">
        <f t="shared" si="19"/>
        <v>#REF!</v>
      </c>
    </row>
    <row r="110" spans="1:6" ht="12.75" customHeight="1">
      <c r="A110" s="3" t="e">
        <f>#REF!</f>
        <v>#REF!</v>
      </c>
      <c r="B110" s="3" t="e">
        <f t="shared" si="15"/>
        <v>#REF!</v>
      </c>
      <c r="C110" s="3" t="e">
        <f t="shared" si="16"/>
        <v>#REF!</v>
      </c>
      <c r="D110" s="3" t="e">
        <f t="shared" si="17"/>
        <v>#REF!</v>
      </c>
      <c r="E110" s="3" t="e">
        <f t="shared" si="18"/>
        <v>#REF!</v>
      </c>
      <c r="F110" s="3" t="e">
        <f t="shared" si="19"/>
        <v>#REF!</v>
      </c>
    </row>
    <row r="111" spans="1:6" ht="12.75" customHeight="1">
      <c r="A111" s="3" t="e">
        <f>#REF!</f>
        <v>#REF!</v>
      </c>
      <c r="B111" s="3" t="e">
        <f t="shared" si="15"/>
        <v>#REF!</v>
      </c>
      <c r="C111" s="3" t="e">
        <f t="shared" si="16"/>
        <v>#REF!</v>
      </c>
      <c r="D111" s="3" t="e">
        <f t="shared" si="17"/>
        <v>#REF!</v>
      </c>
      <c r="E111" s="3" t="e">
        <f t="shared" si="18"/>
        <v>#REF!</v>
      </c>
      <c r="F111" s="3" t="e">
        <f t="shared" si="19"/>
        <v>#REF!</v>
      </c>
    </row>
    <row r="112" spans="1:6" ht="12.75" customHeight="1">
      <c r="A112" s="3" t="e">
        <f>#REF!</f>
        <v>#REF!</v>
      </c>
      <c r="B112" s="3" t="e">
        <f t="shared" si="15"/>
        <v>#REF!</v>
      </c>
      <c r="C112" s="3" t="e">
        <f t="shared" si="16"/>
        <v>#REF!</v>
      </c>
      <c r="D112" s="3" t="e">
        <f t="shared" si="17"/>
        <v>#REF!</v>
      </c>
      <c r="E112" s="3" t="e">
        <f t="shared" si="18"/>
        <v>#REF!</v>
      </c>
      <c r="F112" s="3" t="e">
        <f t="shared" si="19"/>
        <v>#REF!</v>
      </c>
    </row>
    <row r="113" spans="1:6" ht="12.75" customHeight="1">
      <c r="A113" s="3" t="e">
        <f>#REF!</f>
        <v>#REF!</v>
      </c>
      <c r="B113" s="3" t="e">
        <f t="shared" si="15"/>
        <v>#REF!</v>
      </c>
      <c r="C113" s="3" t="e">
        <f t="shared" si="16"/>
        <v>#REF!</v>
      </c>
      <c r="D113" s="3" t="e">
        <f t="shared" si="17"/>
        <v>#REF!</v>
      </c>
      <c r="E113" s="3" t="e">
        <f t="shared" si="18"/>
        <v>#REF!</v>
      </c>
      <c r="F113" s="3" t="e">
        <f t="shared" si="19"/>
        <v>#REF!</v>
      </c>
    </row>
    <row r="114" spans="1:6" ht="12.75" customHeight="1">
      <c r="A114" s="3" t="e">
        <f>#REF!</f>
        <v>#REF!</v>
      </c>
      <c r="B114" s="3" t="e">
        <f t="shared" si="15"/>
        <v>#REF!</v>
      </c>
      <c r="C114" s="3" t="e">
        <f t="shared" si="16"/>
        <v>#REF!</v>
      </c>
      <c r="D114" s="3" t="e">
        <f t="shared" si="17"/>
        <v>#REF!</v>
      </c>
      <c r="E114" s="3" t="e">
        <f t="shared" si="18"/>
        <v>#REF!</v>
      </c>
      <c r="F114" s="3" t="e">
        <f t="shared" si="19"/>
        <v>#REF!</v>
      </c>
    </row>
    <row r="115" spans="1:6" ht="12.75" customHeight="1">
      <c r="A115" s="3" t="e">
        <f>#REF!</f>
        <v>#REF!</v>
      </c>
      <c r="B115" s="3" t="e">
        <f t="shared" si="15"/>
        <v>#REF!</v>
      </c>
      <c r="C115" s="3" t="e">
        <f t="shared" si="16"/>
        <v>#REF!</v>
      </c>
      <c r="D115" s="3" t="e">
        <f t="shared" si="17"/>
        <v>#REF!</v>
      </c>
      <c r="E115" s="3" t="e">
        <f t="shared" si="18"/>
        <v>#REF!</v>
      </c>
      <c r="F115" s="3" t="e">
        <f t="shared" si="19"/>
        <v>#REF!</v>
      </c>
    </row>
    <row r="116" spans="1:6" ht="12.75" customHeight="1">
      <c r="A116" s="3" t="e">
        <f>#REF!</f>
        <v>#REF!</v>
      </c>
      <c r="B116" s="3" t="e">
        <f t="shared" si="15"/>
        <v>#REF!</v>
      </c>
      <c r="C116" s="3" t="e">
        <f t="shared" si="16"/>
        <v>#REF!</v>
      </c>
      <c r="D116" s="3" t="e">
        <f t="shared" si="17"/>
        <v>#REF!</v>
      </c>
      <c r="E116" s="3" t="e">
        <f t="shared" si="18"/>
        <v>#REF!</v>
      </c>
      <c r="F116" s="3" t="e">
        <f t="shared" si="19"/>
        <v>#REF!</v>
      </c>
    </row>
    <row r="117" spans="1:6" ht="12.75" customHeight="1">
      <c r="A117" s="3" t="e">
        <f>#REF!</f>
        <v>#REF!</v>
      </c>
      <c r="B117" s="3" t="e">
        <f t="shared" si="15"/>
        <v>#REF!</v>
      </c>
      <c r="C117" s="3" t="e">
        <f t="shared" si="16"/>
        <v>#REF!</v>
      </c>
      <c r="D117" s="3" t="e">
        <f t="shared" si="17"/>
        <v>#REF!</v>
      </c>
      <c r="E117" s="3" t="e">
        <f t="shared" si="18"/>
        <v>#REF!</v>
      </c>
      <c r="F117" s="3" t="e">
        <f t="shared" si="19"/>
        <v>#REF!</v>
      </c>
    </row>
    <row r="118" spans="1:6" ht="12.75" customHeight="1">
      <c r="A118" s="3" t="e">
        <f>#REF!</f>
        <v>#REF!</v>
      </c>
      <c r="B118" s="3" t="e">
        <f t="shared" si="15"/>
        <v>#REF!</v>
      </c>
      <c r="C118" s="3" t="e">
        <f t="shared" si="16"/>
        <v>#REF!</v>
      </c>
      <c r="D118" s="3" t="e">
        <f t="shared" si="17"/>
        <v>#REF!</v>
      </c>
      <c r="E118" s="3" t="e">
        <f t="shared" si="18"/>
        <v>#REF!</v>
      </c>
      <c r="F118" s="3" t="e">
        <f t="shared" si="19"/>
        <v>#REF!</v>
      </c>
    </row>
    <row r="119" spans="1:6" ht="12.75" customHeight="1">
      <c r="A119" s="3" t="e">
        <f>#REF!</f>
        <v>#REF!</v>
      </c>
      <c r="B119" s="3" t="e">
        <f t="shared" si="15"/>
        <v>#REF!</v>
      </c>
      <c r="C119" s="3" t="e">
        <f t="shared" si="16"/>
        <v>#REF!</v>
      </c>
      <c r="D119" s="3" t="e">
        <f t="shared" si="17"/>
        <v>#REF!</v>
      </c>
      <c r="E119" s="3" t="e">
        <f t="shared" si="18"/>
        <v>#REF!</v>
      </c>
      <c r="F119" s="3" t="e">
        <f t="shared" si="19"/>
        <v>#REF!</v>
      </c>
    </row>
    <row r="120" spans="1:6" ht="12.75" customHeight="1">
      <c r="A120" s="3" t="e">
        <f>#REF!</f>
        <v>#REF!</v>
      </c>
      <c r="B120" s="3" t="e">
        <f t="shared" si="15"/>
        <v>#REF!</v>
      </c>
      <c r="C120" s="3" t="e">
        <f t="shared" si="16"/>
        <v>#REF!</v>
      </c>
      <c r="D120" s="3" t="e">
        <f t="shared" si="17"/>
        <v>#REF!</v>
      </c>
      <c r="E120" s="3" t="e">
        <f t="shared" si="18"/>
        <v>#REF!</v>
      </c>
      <c r="F120" s="3" t="e">
        <f t="shared" si="19"/>
        <v>#REF!</v>
      </c>
    </row>
    <row r="121" spans="1:6" ht="12.75" customHeight="1">
      <c r="A121" s="3" t="e">
        <f>#REF!</f>
        <v>#REF!</v>
      </c>
      <c r="B121" s="3" t="e">
        <f t="shared" si="15"/>
        <v>#REF!</v>
      </c>
      <c r="C121" s="3" t="e">
        <f t="shared" si="16"/>
        <v>#REF!</v>
      </c>
      <c r="D121" s="3" t="e">
        <f t="shared" si="17"/>
        <v>#REF!</v>
      </c>
      <c r="E121" s="3" t="e">
        <f t="shared" si="18"/>
        <v>#REF!</v>
      </c>
      <c r="F121" s="3" t="e">
        <f t="shared" si="19"/>
        <v>#REF!</v>
      </c>
    </row>
    <row r="122" spans="1:6" ht="12.75" customHeight="1">
      <c r="A122" s="3" t="e">
        <f>#REF!</f>
        <v>#REF!</v>
      </c>
      <c r="B122" s="3" t="e">
        <f t="shared" si="15"/>
        <v>#REF!</v>
      </c>
      <c r="C122" s="3" t="e">
        <f t="shared" si="16"/>
        <v>#REF!</v>
      </c>
      <c r="D122" s="3" t="e">
        <f t="shared" si="17"/>
        <v>#REF!</v>
      </c>
      <c r="E122" s="3" t="e">
        <f t="shared" si="18"/>
        <v>#REF!</v>
      </c>
      <c r="F122" s="3" t="e">
        <f t="shared" si="19"/>
        <v>#REF!</v>
      </c>
    </row>
    <row r="123" spans="1:6" ht="12.75" customHeight="1">
      <c r="A123" s="3" t="e">
        <f>#REF!</f>
        <v>#REF!</v>
      </c>
      <c r="B123" s="3" t="e">
        <f t="shared" si="15"/>
        <v>#REF!</v>
      </c>
      <c r="C123" s="3" t="e">
        <f t="shared" si="16"/>
        <v>#REF!</v>
      </c>
      <c r="D123" s="3" t="e">
        <f t="shared" si="17"/>
        <v>#REF!</v>
      </c>
      <c r="E123" s="3" t="e">
        <f t="shared" si="18"/>
        <v>#REF!</v>
      </c>
      <c r="F123" s="3" t="e">
        <f t="shared" si="19"/>
        <v>#REF!</v>
      </c>
    </row>
    <row r="124" spans="1:6" ht="12.75" customHeight="1">
      <c r="A124" s="3" t="e">
        <f>#REF!</f>
        <v>#REF!</v>
      </c>
      <c r="B124" s="3" t="e">
        <f t="shared" si="15"/>
        <v>#REF!</v>
      </c>
      <c r="C124" s="3" t="e">
        <f t="shared" si="16"/>
        <v>#REF!</v>
      </c>
      <c r="D124" s="3" t="e">
        <f t="shared" si="17"/>
        <v>#REF!</v>
      </c>
      <c r="E124" s="3" t="e">
        <f t="shared" si="18"/>
        <v>#REF!</v>
      </c>
      <c r="F124" s="3" t="e">
        <f t="shared" si="19"/>
        <v>#REF!</v>
      </c>
    </row>
    <row r="125" spans="1:6" ht="12.75" customHeight="1">
      <c r="A125" s="3" t="e">
        <f>#REF!</f>
        <v>#REF!</v>
      </c>
      <c r="B125" s="3" t="e">
        <f t="shared" si="15"/>
        <v>#REF!</v>
      </c>
      <c r="C125" s="3" t="e">
        <f t="shared" si="16"/>
        <v>#REF!</v>
      </c>
      <c r="D125" s="3" t="e">
        <f t="shared" si="17"/>
        <v>#REF!</v>
      </c>
      <c r="E125" s="3" t="e">
        <f t="shared" si="18"/>
        <v>#REF!</v>
      </c>
      <c r="F125" s="3" t="e">
        <f t="shared" si="19"/>
        <v>#REF!</v>
      </c>
    </row>
    <row r="126" spans="1:6" ht="12.75" customHeight="1">
      <c r="A126" s="3" t="e">
        <f>#REF!</f>
        <v>#REF!</v>
      </c>
      <c r="B126" s="3" t="e">
        <f t="shared" si="15"/>
        <v>#REF!</v>
      </c>
      <c r="C126" s="3" t="e">
        <f t="shared" si="16"/>
        <v>#REF!</v>
      </c>
      <c r="D126" s="3" t="e">
        <f t="shared" si="17"/>
        <v>#REF!</v>
      </c>
      <c r="E126" s="3" t="e">
        <f t="shared" si="18"/>
        <v>#REF!</v>
      </c>
      <c r="F126" s="3" t="e">
        <f t="shared" si="19"/>
        <v>#REF!</v>
      </c>
    </row>
    <row r="127" spans="1:6" ht="12.75" customHeight="1">
      <c r="A127" s="3" t="e">
        <f>#REF!</f>
        <v>#REF!</v>
      </c>
      <c r="B127" s="3" t="e">
        <f t="shared" si="15"/>
        <v>#REF!</v>
      </c>
      <c r="C127" s="3" t="e">
        <f t="shared" si="16"/>
        <v>#REF!</v>
      </c>
      <c r="D127" s="3" t="e">
        <f t="shared" si="17"/>
        <v>#REF!</v>
      </c>
      <c r="E127" s="3" t="e">
        <f t="shared" si="18"/>
        <v>#REF!</v>
      </c>
      <c r="F127" s="3" t="e">
        <f t="shared" si="19"/>
        <v>#REF!</v>
      </c>
    </row>
    <row r="128" spans="1:6" ht="12.75" customHeight="1">
      <c r="A128" s="3" t="e">
        <f>#REF!</f>
        <v>#REF!</v>
      </c>
      <c r="B128" s="3" t="e">
        <f t="shared" si="15"/>
        <v>#REF!</v>
      </c>
      <c r="C128" s="3" t="e">
        <f t="shared" si="16"/>
        <v>#REF!</v>
      </c>
      <c r="D128" s="3" t="e">
        <f t="shared" si="17"/>
        <v>#REF!</v>
      </c>
      <c r="E128" s="3" t="e">
        <f t="shared" si="18"/>
        <v>#REF!</v>
      </c>
      <c r="F128" s="3" t="e">
        <f t="shared" si="19"/>
        <v>#REF!</v>
      </c>
    </row>
    <row r="129" spans="1:6" ht="12.75" customHeight="1">
      <c r="A129" s="3" t="e">
        <f>#REF!</f>
        <v>#REF!</v>
      </c>
      <c r="B129" s="3" t="e">
        <f t="shared" si="15"/>
        <v>#REF!</v>
      </c>
      <c r="C129" s="3" t="e">
        <f t="shared" si="16"/>
        <v>#REF!</v>
      </c>
      <c r="D129" s="3" t="e">
        <f t="shared" si="17"/>
        <v>#REF!</v>
      </c>
      <c r="E129" s="3" t="e">
        <f t="shared" si="18"/>
        <v>#REF!</v>
      </c>
      <c r="F129" s="3" t="e">
        <f t="shared" si="19"/>
        <v>#REF!</v>
      </c>
    </row>
    <row r="130" spans="1:6" ht="12.75" customHeight="1">
      <c r="A130" s="3" t="e">
        <f>#REF!</f>
        <v>#REF!</v>
      </c>
      <c r="B130" s="3" t="e">
        <f aca="true" t="shared" si="20" ref="B130:B161">B129+IF(($A130="Мужской (ММ)"),1,0)</f>
        <v>#REF!</v>
      </c>
      <c r="C130" s="3" t="e">
        <f aca="true" t="shared" si="21" ref="C130:C161">C129+IF(($A130="Женский (ЖЖ)"),1,0)</f>
        <v>#REF!</v>
      </c>
      <c r="D130" s="3" t="e">
        <f aca="true" t="shared" si="22" ref="D130:D161">D129+IF(($A130="Смешанный (МЖ)"),1,0)</f>
        <v>#REF!</v>
      </c>
      <c r="E130" s="3" t="e">
        <f aca="true" t="shared" si="23" ref="E130:E161">E129+IF(($A130="1 участник (вне зачёта)"),1,0)</f>
        <v>#REF!</v>
      </c>
      <c r="F130" s="3" t="e">
        <f aca="true" t="shared" si="24" ref="F130:F161">IF((A130="Мужской (ММ)"),("М"&amp;B130),IF((A130="Женский (ЖЖ)"),("Ж"&amp;C130),IF((A130="Смешанный (МЖ)"),("С"&amp;D130),IF((A130="1 участник (вне зачёта)"),E130,""))))</f>
        <v>#REF!</v>
      </c>
    </row>
    <row r="131" spans="1:6" ht="12.75" customHeight="1">
      <c r="A131" s="3" t="e">
        <f>#REF!</f>
        <v>#REF!</v>
      </c>
      <c r="B131" s="3" t="e">
        <f t="shared" si="20"/>
        <v>#REF!</v>
      </c>
      <c r="C131" s="3" t="e">
        <f t="shared" si="21"/>
        <v>#REF!</v>
      </c>
      <c r="D131" s="3" t="e">
        <f t="shared" si="22"/>
        <v>#REF!</v>
      </c>
      <c r="E131" s="3" t="e">
        <f t="shared" si="23"/>
        <v>#REF!</v>
      </c>
      <c r="F131" s="3" t="e">
        <f t="shared" si="24"/>
        <v>#REF!</v>
      </c>
    </row>
    <row r="132" spans="1:6" ht="12.75" customHeight="1">
      <c r="A132" s="3" t="e">
        <f>#REF!</f>
        <v>#REF!</v>
      </c>
      <c r="B132" s="3" t="e">
        <f t="shared" si="20"/>
        <v>#REF!</v>
      </c>
      <c r="C132" s="3" t="e">
        <f t="shared" si="21"/>
        <v>#REF!</v>
      </c>
      <c r="D132" s="3" t="e">
        <f t="shared" si="22"/>
        <v>#REF!</v>
      </c>
      <c r="E132" s="3" t="e">
        <f t="shared" si="23"/>
        <v>#REF!</v>
      </c>
      <c r="F132" s="3" t="e">
        <f t="shared" si="24"/>
        <v>#REF!</v>
      </c>
    </row>
    <row r="133" spans="1:6" ht="12.75" customHeight="1">
      <c r="A133" s="3" t="e">
        <f>#REF!</f>
        <v>#REF!</v>
      </c>
      <c r="B133" s="3" t="e">
        <f t="shared" si="20"/>
        <v>#REF!</v>
      </c>
      <c r="C133" s="3" t="e">
        <f t="shared" si="21"/>
        <v>#REF!</v>
      </c>
      <c r="D133" s="3" t="e">
        <f t="shared" si="22"/>
        <v>#REF!</v>
      </c>
      <c r="E133" s="3" t="e">
        <f t="shared" si="23"/>
        <v>#REF!</v>
      </c>
      <c r="F133" s="3" t="e">
        <f t="shared" si="24"/>
        <v>#REF!</v>
      </c>
    </row>
    <row r="134" spans="1:6" ht="12.75" customHeight="1">
      <c r="A134" s="3" t="e">
        <f>#REF!</f>
        <v>#REF!</v>
      </c>
      <c r="B134" s="3" t="e">
        <f t="shared" si="20"/>
        <v>#REF!</v>
      </c>
      <c r="C134" s="3" t="e">
        <f t="shared" si="21"/>
        <v>#REF!</v>
      </c>
      <c r="D134" s="3" t="e">
        <f t="shared" si="22"/>
        <v>#REF!</v>
      </c>
      <c r="E134" s="3" t="e">
        <f t="shared" si="23"/>
        <v>#REF!</v>
      </c>
      <c r="F134" s="3" t="e">
        <f t="shared" si="24"/>
        <v>#REF!</v>
      </c>
    </row>
    <row r="135" spans="1:6" ht="12.75" customHeight="1">
      <c r="A135" s="3" t="e">
        <f>#REF!</f>
        <v>#REF!</v>
      </c>
      <c r="B135" s="3" t="e">
        <f t="shared" si="20"/>
        <v>#REF!</v>
      </c>
      <c r="C135" s="3" t="e">
        <f t="shared" si="21"/>
        <v>#REF!</v>
      </c>
      <c r="D135" s="3" t="e">
        <f t="shared" si="22"/>
        <v>#REF!</v>
      </c>
      <c r="E135" s="3" t="e">
        <f t="shared" si="23"/>
        <v>#REF!</v>
      </c>
      <c r="F135" s="3" t="e">
        <f t="shared" si="24"/>
        <v>#REF!</v>
      </c>
    </row>
    <row r="136" spans="1:6" ht="12.75" customHeight="1">
      <c r="A136" s="3" t="e">
        <f>#REF!</f>
        <v>#REF!</v>
      </c>
      <c r="B136" s="3" t="e">
        <f t="shared" si="20"/>
        <v>#REF!</v>
      </c>
      <c r="C136" s="3" t="e">
        <f t="shared" si="21"/>
        <v>#REF!</v>
      </c>
      <c r="D136" s="3" t="e">
        <f t="shared" si="22"/>
        <v>#REF!</v>
      </c>
      <c r="E136" s="3" t="e">
        <f t="shared" si="23"/>
        <v>#REF!</v>
      </c>
      <c r="F136" s="3" t="e">
        <f t="shared" si="24"/>
        <v>#REF!</v>
      </c>
    </row>
    <row r="137" spans="1:6" ht="12.75" customHeight="1">
      <c r="A137" s="3" t="e">
        <f>#REF!</f>
        <v>#REF!</v>
      </c>
      <c r="B137" s="3" t="e">
        <f t="shared" si="20"/>
        <v>#REF!</v>
      </c>
      <c r="C137" s="3" t="e">
        <f t="shared" si="21"/>
        <v>#REF!</v>
      </c>
      <c r="D137" s="3" t="e">
        <f t="shared" si="22"/>
        <v>#REF!</v>
      </c>
      <c r="E137" s="3" t="e">
        <f t="shared" si="23"/>
        <v>#REF!</v>
      </c>
      <c r="F137" s="3" t="e">
        <f t="shared" si="24"/>
        <v>#REF!</v>
      </c>
    </row>
    <row r="138" spans="1:6" ht="12.75" customHeight="1">
      <c r="A138" s="3" t="e">
        <f>#REF!</f>
        <v>#REF!</v>
      </c>
      <c r="B138" s="3" t="e">
        <f t="shared" si="20"/>
        <v>#REF!</v>
      </c>
      <c r="C138" s="3" t="e">
        <f t="shared" si="21"/>
        <v>#REF!</v>
      </c>
      <c r="D138" s="3" t="e">
        <f t="shared" si="22"/>
        <v>#REF!</v>
      </c>
      <c r="E138" s="3" t="e">
        <f t="shared" si="23"/>
        <v>#REF!</v>
      </c>
      <c r="F138" s="3" t="e">
        <f t="shared" si="24"/>
        <v>#REF!</v>
      </c>
    </row>
    <row r="139" spans="1:6" ht="12.75" customHeight="1">
      <c r="A139" s="3" t="e">
        <f>#REF!</f>
        <v>#REF!</v>
      </c>
      <c r="B139" s="3" t="e">
        <f t="shared" si="20"/>
        <v>#REF!</v>
      </c>
      <c r="C139" s="3" t="e">
        <f t="shared" si="21"/>
        <v>#REF!</v>
      </c>
      <c r="D139" s="3" t="e">
        <f t="shared" si="22"/>
        <v>#REF!</v>
      </c>
      <c r="E139" s="3" t="e">
        <f t="shared" si="23"/>
        <v>#REF!</v>
      </c>
      <c r="F139" s="3" t="e">
        <f t="shared" si="24"/>
        <v>#REF!</v>
      </c>
    </row>
    <row r="140" spans="1:6" ht="12.75" customHeight="1">
      <c r="A140" s="3" t="e">
        <f>#REF!</f>
        <v>#REF!</v>
      </c>
      <c r="B140" s="3" t="e">
        <f t="shared" si="20"/>
        <v>#REF!</v>
      </c>
      <c r="C140" s="3" t="e">
        <f t="shared" si="21"/>
        <v>#REF!</v>
      </c>
      <c r="D140" s="3" t="e">
        <f t="shared" si="22"/>
        <v>#REF!</v>
      </c>
      <c r="E140" s="3" t="e">
        <f t="shared" si="23"/>
        <v>#REF!</v>
      </c>
      <c r="F140" s="3" t="e">
        <f t="shared" si="24"/>
        <v>#REF!</v>
      </c>
    </row>
    <row r="141" spans="1:6" ht="12.75" customHeight="1">
      <c r="A141" s="3" t="e">
        <f>#REF!</f>
        <v>#REF!</v>
      </c>
      <c r="B141" s="3" t="e">
        <f t="shared" si="20"/>
        <v>#REF!</v>
      </c>
      <c r="C141" s="3" t="e">
        <f t="shared" si="21"/>
        <v>#REF!</v>
      </c>
      <c r="D141" s="3" t="e">
        <f t="shared" si="22"/>
        <v>#REF!</v>
      </c>
      <c r="E141" s="3" t="e">
        <f t="shared" si="23"/>
        <v>#REF!</v>
      </c>
      <c r="F141" s="3" t="e">
        <f t="shared" si="24"/>
        <v>#REF!</v>
      </c>
    </row>
    <row r="142" spans="1:6" ht="12.75" customHeight="1">
      <c r="A142" s="3" t="e">
        <f>#REF!</f>
        <v>#REF!</v>
      </c>
      <c r="B142" s="3" t="e">
        <f t="shared" si="20"/>
        <v>#REF!</v>
      </c>
      <c r="C142" s="3" t="e">
        <f t="shared" si="21"/>
        <v>#REF!</v>
      </c>
      <c r="D142" s="3" t="e">
        <f t="shared" si="22"/>
        <v>#REF!</v>
      </c>
      <c r="E142" s="3" t="e">
        <f t="shared" si="23"/>
        <v>#REF!</v>
      </c>
      <c r="F142" s="3" t="e">
        <f t="shared" si="24"/>
        <v>#REF!</v>
      </c>
    </row>
    <row r="143" spans="1:6" ht="12.75" customHeight="1">
      <c r="A143" s="3" t="e">
        <f>#REF!</f>
        <v>#REF!</v>
      </c>
      <c r="B143" s="3" t="e">
        <f t="shared" si="20"/>
        <v>#REF!</v>
      </c>
      <c r="C143" s="3" t="e">
        <f t="shared" si="21"/>
        <v>#REF!</v>
      </c>
      <c r="D143" s="3" t="e">
        <f t="shared" si="22"/>
        <v>#REF!</v>
      </c>
      <c r="E143" s="3" t="e">
        <f t="shared" si="23"/>
        <v>#REF!</v>
      </c>
      <c r="F143" s="3" t="e">
        <f t="shared" si="24"/>
        <v>#REF!</v>
      </c>
    </row>
    <row r="144" spans="1:6" ht="12.75" customHeight="1">
      <c r="A144" s="3" t="e">
        <f>#REF!</f>
        <v>#REF!</v>
      </c>
      <c r="B144" s="3" t="e">
        <f t="shared" si="20"/>
        <v>#REF!</v>
      </c>
      <c r="C144" s="3" t="e">
        <f t="shared" si="21"/>
        <v>#REF!</v>
      </c>
      <c r="D144" s="3" t="e">
        <f t="shared" si="22"/>
        <v>#REF!</v>
      </c>
      <c r="E144" s="3" t="e">
        <f t="shared" si="23"/>
        <v>#REF!</v>
      </c>
      <c r="F144" s="3" t="e">
        <f t="shared" si="24"/>
        <v>#REF!</v>
      </c>
    </row>
    <row r="145" spans="1:6" ht="12.75" customHeight="1">
      <c r="A145" s="3" t="e">
        <f>#REF!</f>
        <v>#REF!</v>
      </c>
      <c r="B145" s="3" t="e">
        <f t="shared" si="20"/>
        <v>#REF!</v>
      </c>
      <c r="C145" s="3" t="e">
        <f t="shared" si="21"/>
        <v>#REF!</v>
      </c>
      <c r="D145" s="3" t="e">
        <f t="shared" si="22"/>
        <v>#REF!</v>
      </c>
      <c r="E145" s="3" t="e">
        <f t="shared" si="23"/>
        <v>#REF!</v>
      </c>
      <c r="F145" s="3" t="e">
        <f t="shared" si="24"/>
        <v>#REF!</v>
      </c>
    </row>
    <row r="146" spans="1:6" ht="12.75" customHeight="1">
      <c r="A146" s="3" t="e">
        <f>#REF!</f>
        <v>#REF!</v>
      </c>
      <c r="B146" s="3" t="e">
        <f t="shared" si="20"/>
        <v>#REF!</v>
      </c>
      <c r="C146" s="3" t="e">
        <f t="shared" si="21"/>
        <v>#REF!</v>
      </c>
      <c r="D146" s="3" t="e">
        <f t="shared" si="22"/>
        <v>#REF!</v>
      </c>
      <c r="E146" s="3" t="e">
        <f t="shared" si="23"/>
        <v>#REF!</v>
      </c>
      <c r="F146" s="3" t="e">
        <f t="shared" si="24"/>
        <v>#REF!</v>
      </c>
    </row>
    <row r="147" spans="1:6" ht="12.75" customHeight="1">
      <c r="A147" s="3" t="e">
        <f>#REF!</f>
        <v>#REF!</v>
      </c>
      <c r="B147" s="3" t="e">
        <f t="shared" si="20"/>
        <v>#REF!</v>
      </c>
      <c r="C147" s="3" t="e">
        <f t="shared" si="21"/>
        <v>#REF!</v>
      </c>
      <c r="D147" s="3" t="e">
        <f t="shared" si="22"/>
        <v>#REF!</v>
      </c>
      <c r="E147" s="3" t="e">
        <f t="shared" si="23"/>
        <v>#REF!</v>
      </c>
      <c r="F147" s="3" t="e">
        <f t="shared" si="24"/>
        <v>#REF!</v>
      </c>
    </row>
    <row r="148" spans="1:6" ht="12.75" customHeight="1">
      <c r="A148" s="3" t="e">
        <f>#REF!</f>
        <v>#REF!</v>
      </c>
      <c r="B148" s="3" t="e">
        <f t="shared" si="20"/>
        <v>#REF!</v>
      </c>
      <c r="C148" s="3" t="e">
        <f t="shared" si="21"/>
        <v>#REF!</v>
      </c>
      <c r="D148" s="3" t="e">
        <f t="shared" si="22"/>
        <v>#REF!</v>
      </c>
      <c r="E148" s="3" t="e">
        <f t="shared" si="23"/>
        <v>#REF!</v>
      </c>
      <c r="F148" s="3" t="e">
        <f t="shared" si="24"/>
        <v>#REF!</v>
      </c>
    </row>
    <row r="149" spans="1:6" ht="12.75" customHeight="1">
      <c r="A149" s="3" t="e">
        <f>#REF!</f>
        <v>#REF!</v>
      </c>
      <c r="B149" s="3" t="e">
        <f t="shared" si="20"/>
        <v>#REF!</v>
      </c>
      <c r="C149" s="3" t="e">
        <f t="shared" si="21"/>
        <v>#REF!</v>
      </c>
      <c r="D149" s="3" t="e">
        <f t="shared" si="22"/>
        <v>#REF!</v>
      </c>
      <c r="E149" s="3" t="e">
        <f t="shared" si="23"/>
        <v>#REF!</v>
      </c>
      <c r="F149" s="3" t="e">
        <f t="shared" si="24"/>
        <v>#REF!</v>
      </c>
    </row>
    <row r="150" spans="1:6" ht="12.75" customHeight="1">
      <c r="A150" s="3" t="e">
        <f>#REF!</f>
        <v>#REF!</v>
      </c>
      <c r="B150" s="3" t="e">
        <f t="shared" si="20"/>
        <v>#REF!</v>
      </c>
      <c r="C150" s="3" t="e">
        <f t="shared" si="21"/>
        <v>#REF!</v>
      </c>
      <c r="D150" s="3" t="e">
        <f t="shared" si="22"/>
        <v>#REF!</v>
      </c>
      <c r="E150" s="3" t="e">
        <f t="shared" si="23"/>
        <v>#REF!</v>
      </c>
      <c r="F150" s="3" t="e">
        <f t="shared" si="24"/>
        <v>#REF!</v>
      </c>
    </row>
    <row r="151" spans="1:6" ht="12.75" customHeight="1">
      <c r="A151" s="3" t="e">
        <f>#REF!</f>
        <v>#REF!</v>
      </c>
      <c r="B151" s="3" t="e">
        <f t="shared" si="20"/>
        <v>#REF!</v>
      </c>
      <c r="C151" s="3" t="e">
        <f t="shared" si="21"/>
        <v>#REF!</v>
      </c>
      <c r="D151" s="3" t="e">
        <f t="shared" si="22"/>
        <v>#REF!</v>
      </c>
      <c r="E151" s="3" t="e">
        <f t="shared" si="23"/>
        <v>#REF!</v>
      </c>
      <c r="F151" s="3" t="e">
        <f t="shared" si="24"/>
        <v>#REF!</v>
      </c>
    </row>
    <row r="152" spans="1:6" ht="12.75" customHeight="1">
      <c r="A152" s="3" t="e">
        <f>#REF!</f>
        <v>#REF!</v>
      </c>
      <c r="B152" s="3" t="e">
        <f t="shared" si="20"/>
        <v>#REF!</v>
      </c>
      <c r="C152" s="3" t="e">
        <f t="shared" si="21"/>
        <v>#REF!</v>
      </c>
      <c r="D152" s="3" t="e">
        <f t="shared" si="22"/>
        <v>#REF!</v>
      </c>
      <c r="E152" s="3" t="e">
        <f t="shared" si="23"/>
        <v>#REF!</v>
      </c>
      <c r="F152" s="3" t="e">
        <f t="shared" si="24"/>
        <v>#REF!</v>
      </c>
    </row>
    <row r="153" spans="1:6" ht="12.75" customHeight="1">
      <c r="A153" s="3" t="e">
        <f>#REF!</f>
        <v>#REF!</v>
      </c>
      <c r="B153" s="3" t="e">
        <f t="shared" si="20"/>
        <v>#REF!</v>
      </c>
      <c r="C153" s="3" t="e">
        <f t="shared" si="21"/>
        <v>#REF!</v>
      </c>
      <c r="D153" s="3" t="e">
        <f t="shared" si="22"/>
        <v>#REF!</v>
      </c>
      <c r="E153" s="3" t="e">
        <f t="shared" si="23"/>
        <v>#REF!</v>
      </c>
      <c r="F153" s="3" t="e">
        <f t="shared" si="24"/>
        <v>#REF!</v>
      </c>
    </row>
    <row r="154" spans="1:6" ht="12.75" customHeight="1">
      <c r="A154" s="3" t="e">
        <f>#REF!</f>
        <v>#REF!</v>
      </c>
      <c r="B154" s="3" t="e">
        <f t="shared" si="20"/>
        <v>#REF!</v>
      </c>
      <c r="C154" s="3" t="e">
        <f t="shared" si="21"/>
        <v>#REF!</v>
      </c>
      <c r="D154" s="3" t="e">
        <f t="shared" si="22"/>
        <v>#REF!</v>
      </c>
      <c r="E154" s="3" t="e">
        <f t="shared" si="23"/>
        <v>#REF!</v>
      </c>
      <c r="F154" s="3" t="e">
        <f t="shared" si="24"/>
        <v>#REF!</v>
      </c>
    </row>
    <row r="155" spans="1:6" ht="12.75" customHeight="1">
      <c r="A155" s="3" t="e">
        <f>#REF!</f>
        <v>#REF!</v>
      </c>
      <c r="B155" s="3" t="e">
        <f t="shared" si="20"/>
        <v>#REF!</v>
      </c>
      <c r="C155" s="3" t="e">
        <f t="shared" si="21"/>
        <v>#REF!</v>
      </c>
      <c r="D155" s="3" t="e">
        <f t="shared" si="22"/>
        <v>#REF!</v>
      </c>
      <c r="E155" s="3" t="e">
        <f t="shared" si="23"/>
        <v>#REF!</v>
      </c>
      <c r="F155" s="3" t="e">
        <f t="shared" si="24"/>
        <v>#REF!</v>
      </c>
    </row>
    <row r="156" spans="1:6" ht="12.75" customHeight="1">
      <c r="A156" s="3" t="e">
        <f>#REF!</f>
        <v>#REF!</v>
      </c>
      <c r="B156" s="3" t="e">
        <f t="shared" si="20"/>
        <v>#REF!</v>
      </c>
      <c r="C156" s="3" t="e">
        <f t="shared" si="21"/>
        <v>#REF!</v>
      </c>
      <c r="D156" s="3" t="e">
        <f t="shared" si="22"/>
        <v>#REF!</v>
      </c>
      <c r="E156" s="3" t="e">
        <f t="shared" si="23"/>
        <v>#REF!</v>
      </c>
      <c r="F156" s="3" t="e">
        <f t="shared" si="24"/>
        <v>#REF!</v>
      </c>
    </row>
    <row r="157" spans="1:6" ht="12.75" customHeight="1">
      <c r="A157" s="3" t="e">
        <f>#REF!</f>
        <v>#REF!</v>
      </c>
      <c r="B157" s="3" t="e">
        <f t="shared" si="20"/>
        <v>#REF!</v>
      </c>
      <c r="C157" s="3" t="e">
        <f t="shared" si="21"/>
        <v>#REF!</v>
      </c>
      <c r="D157" s="3" t="e">
        <f t="shared" si="22"/>
        <v>#REF!</v>
      </c>
      <c r="E157" s="3" t="e">
        <f t="shared" si="23"/>
        <v>#REF!</v>
      </c>
      <c r="F157" s="3" t="e">
        <f t="shared" si="24"/>
        <v>#REF!</v>
      </c>
    </row>
    <row r="158" spans="1:6" ht="12.75" customHeight="1">
      <c r="A158" s="3" t="e">
        <f>#REF!</f>
        <v>#REF!</v>
      </c>
      <c r="B158" s="3" t="e">
        <f t="shared" si="20"/>
        <v>#REF!</v>
      </c>
      <c r="C158" s="3" t="e">
        <f t="shared" si="21"/>
        <v>#REF!</v>
      </c>
      <c r="D158" s="3" t="e">
        <f t="shared" si="22"/>
        <v>#REF!</v>
      </c>
      <c r="E158" s="3" t="e">
        <f t="shared" si="23"/>
        <v>#REF!</v>
      </c>
      <c r="F158" s="3" t="e">
        <f t="shared" si="24"/>
        <v>#REF!</v>
      </c>
    </row>
    <row r="159" spans="1:6" ht="12.75" customHeight="1">
      <c r="A159" s="3" t="e">
        <f>#REF!</f>
        <v>#REF!</v>
      </c>
      <c r="B159" s="3" t="e">
        <f t="shared" si="20"/>
        <v>#REF!</v>
      </c>
      <c r="C159" s="3" t="e">
        <f t="shared" si="21"/>
        <v>#REF!</v>
      </c>
      <c r="D159" s="3" t="e">
        <f t="shared" si="22"/>
        <v>#REF!</v>
      </c>
      <c r="E159" s="3" t="e">
        <f t="shared" si="23"/>
        <v>#REF!</v>
      </c>
      <c r="F159" s="3" t="e">
        <f t="shared" si="24"/>
        <v>#REF!</v>
      </c>
    </row>
    <row r="160" spans="1:6" ht="12.75" customHeight="1">
      <c r="A160" s="3" t="e">
        <f>#REF!</f>
        <v>#REF!</v>
      </c>
      <c r="B160" s="3" t="e">
        <f t="shared" si="20"/>
        <v>#REF!</v>
      </c>
      <c r="C160" s="3" t="e">
        <f t="shared" si="21"/>
        <v>#REF!</v>
      </c>
      <c r="D160" s="3" t="e">
        <f t="shared" si="22"/>
        <v>#REF!</v>
      </c>
      <c r="E160" s="3" t="e">
        <f t="shared" si="23"/>
        <v>#REF!</v>
      </c>
      <c r="F160" s="3" t="e">
        <f t="shared" si="24"/>
        <v>#REF!</v>
      </c>
    </row>
    <row r="161" spans="1:6" ht="12.75" customHeight="1">
      <c r="A161" s="3" t="e">
        <f>#REF!</f>
        <v>#REF!</v>
      </c>
      <c r="B161" s="3" t="e">
        <f t="shared" si="20"/>
        <v>#REF!</v>
      </c>
      <c r="C161" s="3" t="e">
        <f t="shared" si="21"/>
        <v>#REF!</v>
      </c>
      <c r="D161" s="3" t="e">
        <f t="shared" si="22"/>
        <v>#REF!</v>
      </c>
      <c r="E161" s="3" t="e">
        <f t="shared" si="23"/>
        <v>#REF!</v>
      </c>
      <c r="F161" s="3" t="e">
        <f t="shared" si="24"/>
        <v>#REF!</v>
      </c>
    </row>
    <row r="162" spans="1:6" ht="12.75" customHeight="1">
      <c r="A162" s="3" t="e">
        <f>#REF!</f>
        <v>#REF!</v>
      </c>
      <c r="B162" s="3" t="e">
        <f aca="true" t="shared" si="25" ref="B162:B193">B161+IF(($A162="Мужской (ММ)"),1,0)</f>
        <v>#REF!</v>
      </c>
      <c r="C162" s="3" t="e">
        <f aca="true" t="shared" si="26" ref="C162:C193">C161+IF(($A162="Женский (ЖЖ)"),1,0)</f>
        <v>#REF!</v>
      </c>
      <c r="D162" s="3" t="e">
        <f aca="true" t="shared" si="27" ref="D162:D193">D161+IF(($A162="Смешанный (МЖ)"),1,0)</f>
        <v>#REF!</v>
      </c>
      <c r="E162" s="3" t="e">
        <f aca="true" t="shared" si="28" ref="E162:E193">E161+IF(($A162="1 участник (вне зачёта)"),1,0)</f>
        <v>#REF!</v>
      </c>
      <c r="F162" s="3" t="e">
        <f aca="true" t="shared" si="29" ref="F162:F193">IF((A162="Мужской (ММ)"),("М"&amp;B162),IF((A162="Женский (ЖЖ)"),("Ж"&amp;C162),IF((A162="Смешанный (МЖ)"),("С"&amp;D162),IF((A162="1 участник (вне зачёта)"),E162,""))))</f>
        <v>#REF!</v>
      </c>
    </row>
    <row r="163" spans="1:6" ht="12.75" customHeight="1">
      <c r="A163" s="3" t="e">
        <f>#REF!</f>
        <v>#REF!</v>
      </c>
      <c r="B163" s="3" t="e">
        <f t="shared" si="25"/>
        <v>#REF!</v>
      </c>
      <c r="C163" s="3" t="e">
        <f t="shared" si="26"/>
        <v>#REF!</v>
      </c>
      <c r="D163" s="3" t="e">
        <f t="shared" si="27"/>
        <v>#REF!</v>
      </c>
      <c r="E163" s="3" t="e">
        <f t="shared" si="28"/>
        <v>#REF!</v>
      </c>
      <c r="F163" s="3" t="e">
        <f t="shared" si="29"/>
        <v>#REF!</v>
      </c>
    </row>
    <row r="164" spans="1:6" ht="12.75" customHeight="1">
      <c r="A164" s="3" t="e">
        <f>#REF!</f>
        <v>#REF!</v>
      </c>
      <c r="B164" s="3" t="e">
        <f t="shared" si="25"/>
        <v>#REF!</v>
      </c>
      <c r="C164" s="3" t="e">
        <f t="shared" si="26"/>
        <v>#REF!</v>
      </c>
      <c r="D164" s="3" t="e">
        <f t="shared" si="27"/>
        <v>#REF!</v>
      </c>
      <c r="E164" s="3" t="e">
        <f t="shared" si="28"/>
        <v>#REF!</v>
      </c>
      <c r="F164" s="3" t="e">
        <f t="shared" si="29"/>
        <v>#REF!</v>
      </c>
    </row>
    <row r="165" spans="1:6" ht="12.75" customHeight="1">
      <c r="A165" s="3" t="e">
        <f>#REF!</f>
        <v>#REF!</v>
      </c>
      <c r="B165" s="3" t="e">
        <f t="shared" si="25"/>
        <v>#REF!</v>
      </c>
      <c r="C165" s="3" t="e">
        <f t="shared" si="26"/>
        <v>#REF!</v>
      </c>
      <c r="D165" s="3" t="e">
        <f t="shared" si="27"/>
        <v>#REF!</v>
      </c>
      <c r="E165" s="3" t="e">
        <f t="shared" si="28"/>
        <v>#REF!</v>
      </c>
      <c r="F165" s="3" t="e">
        <f t="shared" si="29"/>
        <v>#REF!</v>
      </c>
    </row>
    <row r="166" spans="1:6" ht="12.75" customHeight="1">
      <c r="A166" s="3" t="e">
        <f>#REF!</f>
        <v>#REF!</v>
      </c>
      <c r="B166" s="3" t="e">
        <f t="shared" si="25"/>
        <v>#REF!</v>
      </c>
      <c r="C166" s="3" t="e">
        <f t="shared" si="26"/>
        <v>#REF!</v>
      </c>
      <c r="D166" s="3" t="e">
        <f t="shared" si="27"/>
        <v>#REF!</v>
      </c>
      <c r="E166" s="3" t="e">
        <f t="shared" si="28"/>
        <v>#REF!</v>
      </c>
      <c r="F166" s="3" t="e">
        <f t="shared" si="29"/>
        <v>#REF!</v>
      </c>
    </row>
    <row r="167" spans="1:6" ht="12.75" customHeight="1">
      <c r="A167" s="3" t="e">
        <f>#REF!</f>
        <v>#REF!</v>
      </c>
      <c r="B167" s="3" t="e">
        <f t="shared" si="25"/>
        <v>#REF!</v>
      </c>
      <c r="C167" s="3" t="e">
        <f t="shared" si="26"/>
        <v>#REF!</v>
      </c>
      <c r="D167" s="3" t="e">
        <f t="shared" si="27"/>
        <v>#REF!</v>
      </c>
      <c r="E167" s="3" t="e">
        <f t="shared" si="28"/>
        <v>#REF!</v>
      </c>
      <c r="F167" s="3" t="e">
        <f t="shared" si="29"/>
        <v>#REF!</v>
      </c>
    </row>
    <row r="168" spans="1:6" ht="12.75" customHeight="1">
      <c r="A168" s="3" t="e">
        <f>#REF!</f>
        <v>#REF!</v>
      </c>
      <c r="B168" s="3" t="e">
        <f t="shared" si="25"/>
        <v>#REF!</v>
      </c>
      <c r="C168" s="3" t="e">
        <f t="shared" si="26"/>
        <v>#REF!</v>
      </c>
      <c r="D168" s="3" t="e">
        <f t="shared" si="27"/>
        <v>#REF!</v>
      </c>
      <c r="E168" s="3" t="e">
        <f t="shared" si="28"/>
        <v>#REF!</v>
      </c>
      <c r="F168" s="3" t="e">
        <f t="shared" si="29"/>
        <v>#REF!</v>
      </c>
    </row>
    <row r="169" spans="1:6" ht="12.75" customHeight="1">
      <c r="A169" s="3" t="e">
        <f>#REF!</f>
        <v>#REF!</v>
      </c>
      <c r="B169" s="3" t="e">
        <f t="shared" si="25"/>
        <v>#REF!</v>
      </c>
      <c r="C169" s="3" t="e">
        <f t="shared" si="26"/>
        <v>#REF!</v>
      </c>
      <c r="D169" s="3" t="e">
        <f t="shared" si="27"/>
        <v>#REF!</v>
      </c>
      <c r="E169" s="3" t="e">
        <f t="shared" si="28"/>
        <v>#REF!</v>
      </c>
      <c r="F169" s="3" t="e">
        <f t="shared" si="29"/>
        <v>#REF!</v>
      </c>
    </row>
    <row r="170" spans="1:6" ht="12.75" customHeight="1">
      <c r="A170" s="3" t="e">
        <f>#REF!</f>
        <v>#REF!</v>
      </c>
      <c r="B170" s="3" t="e">
        <f t="shared" si="25"/>
        <v>#REF!</v>
      </c>
      <c r="C170" s="3" t="e">
        <f t="shared" si="26"/>
        <v>#REF!</v>
      </c>
      <c r="D170" s="3" t="e">
        <f t="shared" si="27"/>
        <v>#REF!</v>
      </c>
      <c r="E170" s="3" t="e">
        <f t="shared" si="28"/>
        <v>#REF!</v>
      </c>
      <c r="F170" s="3" t="e">
        <f t="shared" si="29"/>
        <v>#REF!</v>
      </c>
    </row>
    <row r="171" spans="1:6" ht="12.75" customHeight="1">
      <c r="A171" s="3" t="e">
        <f>#REF!</f>
        <v>#REF!</v>
      </c>
      <c r="B171" s="3" t="e">
        <f t="shared" si="25"/>
        <v>#REF!</v>
      </c>
      <c r="C171" s="3" t="e">
        <f t="shared" si="26"/>
        <v>#REF!</v>
      </c>
      <c r="D171" s="3" t="e">
        <f t="shared" si="27"/>
        <v>#REF!</v>
      </c>
      <c r="E171" s="3" t="e">
        <f t="shared" si="28"/>
        <v>#REF!</v>
      </c>
      <c r="F171" s="3" t="e">
        <f t="shared" si="29"/>
        <v>#REF!</v>
      </c>
    </row>
    <row r="172" spans="1:6" ht="12.75" customHeight="1">
      <c r="A172" s="3" t="e">
        <f>#REF!</f>
        <v>#REF!</v>
      </c>
      <c r="B172" s="3" t="e">
        <f t="shared" si="25"/>
        <v>#REF!</v>
      </c>
      <c r="C172" s="3" t="e">
        <f t="shared" si="26"/>
        <v>#REF!</v>
      </c>
      <c r="D172" s="3" t="e">
        <f t="shared" si="27"/>
        <v>#REF!</v>
      </c>
      <c r="E172" s="3" t="e">
        <f t="shared" si="28"/>
        <v>#REF!</v>
      </c>
      <c r="F172" s="3" t="e">
        <f t="shared" si="29"/>
        <v>#REF!</v>
      </c>
    </row>
    <row r="173" spans="1:6" ht="12.75" customHeight="1">
      <c r="A173" s="3" t="e">
        <f>#REF!</f>
        <v>#REF!</v>
      </c>
      <c r="B173" s="3" t="e">
        <f t="shared" si="25"/>
        <v>#REF!</v>
      </c>
      <c r="C173" s="3" t="e">
        <f t="shared" si="26"/>
        <v>#REF!</v>
      </c>
      <c r="D173" s="3" t="e">
        <f t="shared" si="27"/>
        <v>#REF!</v>
      </c>
      <c r="E173" s="3" t="e">
        <f t="shared" si="28"/>
        <v>#REF!</v>
      </c>
      <c r="F173" s="3" t="e">
        <f t="shared" si="29"/>
        <v>#REF!</v>
      </c>
    </row>
    <row r="174" spans="1:6" ht="12.75" customHeight="1">
      <c r="A174" s="3" t="e">
        <f>#REF!</f>
        <v>#REF!</v>
      </c>
      <c r="B174" s="3" t="e">
        <f t="shared" si="25"/>
        <v>#REF!</v>
      </c>
      <c r="C174" s="3" t="e">
        <f t="shared" si="26"/>
        <v>#REF!</v>
      </c>
      <c r="D174" s="3" t="e">
        <f t="shared" si="27"/>
        <v>#REF!</v>
      </c>
      <c r="E174" s="3" t="e">
        <f t="shared" si="28"/>
        <v>#REF!</v>
      </c>
      <c r="F174" s="3" t="e">
        <f t="shared" si="29"/>
        <v>#REF!</v>
      </c>
    </row>
    <row r="175" spans="1:6" ht="12.75" customHeight="1">
      <c r="A175" s="3" t="e">
        <f>#REF!</f>
        <v>#REF!</v>
      </c>
      <c r="B175" s="3" t="e">
        <f t="shared" si="25"/>
        <v>#REF!</v>
      </c>
      <c r="C175" s="3" t="e">
        <f t="shared" si="26"/>
        <v>#REF!</v>
      </c>
      <c r="D175" s="3" t="e">
        <f t="shared" si="27"/>
        <v>#REF!</v>
      </c>
      <c r="E175" s="3" t="e">
        <f t="shared" si="28"/>
        <v>#REF!</v>
      </c>
      <c r="F175" s="3" t="e">
        <f t="shared" si="29"/>
        <v>#REF!</v>
      </c>
    </row>
    <row r="176" spans="1:6" ht="12.75" customHeight="1">
      <c r="A176" s="3" t="e">
        <f>#REF!</f>
        <v>#REF!</v>
      </c>
      <c r="B176" s="3" t="e">
        <f t="shared" si="25"/>
        <v>#REF!</v>
      </c>
      <c r="C176" s="3" t="e">
        <f t="shared" si="26"/>
        <v>#REF!</v>
      </c>
      <c r="D176" s="3" t="e">
        <f t="shared" si="27"/>
        <v>#REF!</v>
      </c>
      <c r="E176" s="3" t="e">
        <f t="shared" si="28"/>
        <v>#REF!</v>
      </c>
      <c r="F176" s="3" t="e">
        <f t="shared" si="29"/>
        <v>#REF!</v>
      </c>
    </row>
    <row r="177" spans="1:6" ht="12.75" customHeight="1">
      <c r="A177" s="3" t="e">
        <f>#REF!</f>
        <v>#REF!</v>
      </c>
      <c r="B177" s="3" t="e">
        <f t="shared" si="25"/>
        <v>#REF!</v>
      </c>
      <c r="C177" s="3" t="e">
        <f t="shared" si="26"/>
        <v>#REF!</v>
      </c>
      <c r="D177" s="3" t="e">
        <f t="shared" si="27"/>
        <v>#REF!</v>
      </c>
      <c r="E177" s="3" t="e">
        <f t="shared" si="28"/>
        <v>#REF!</v>
      </c>
      <c r="F177" s="3" t="e">
        <f t="shared" si="29"/>
        <v>#REF!</v>
      </c>
    </row>
    <row r="178" spans="1:6" ht="12.75" customHeight="1">
      <c r="A178" s="3" t="e">
        <f>#REF!</f>
        <v>#REF!</v>
      </c>
      <c r="B178" s="3" t="e">
        <f t="shared" si="25"/>
        <v>#REF!</v>
      </c>
      <c r="C178" s="3" t="e">
        <f t="shared" si="26"/>
        <v>#REF!</v>
      </c>
      <c r="D178" s="3" t="e">
        <f t="shared" si="27"/>
        <v>#REF!</v>
      </c>
      <c r="E178" s="3" t="e">
        <f t="shared" si="28"/>
        <v>#REF!</v>
      </c>
      <c r="F178" s="3" t="e">
        <f t="shared" si="29"/>
        <v>#REF!</v>
      </c>
    </row>
    <row r="179" spans="1:6" ht="12.75" customHeight="1">
      <c r="A179" s="3" t="e">
        <f>#REF!</f>
        <v>#REF!</v>
      </c>
      <c r="B179" s="3" t="e">
        <f t="shared" si="25"/>
        <v>#REF!</v>
      </c>
      <c r="C179" s="3" t="e">
        <f t="shared" si="26"/>
        <v>#REF!</v>
      </c>
      <c r="D179" s="3" t="e">
        <f t="shared" si="27"/>
        <v>#REF!</v>
      </c>
      <c r="E179" s="3" t="e">
        <f t="shared" si="28"/>
        <v>#REF!</v>
      </c>
      <c r="F179" s="3" t="e">
        <f t="shared" si="29"/>
        <v>#REF!</v>
      </c>
    </row>
    <row r="180" spans="1:6" ht="12.75" customHeight="1">
      <c r="A180" s="3" t="e">
        <f>#REF!</f>
        <v>#REF!</v>
      </c>
      <c r="B180" s="3" t="e">
        <f t="shared" si="25"/>
        <v>#REF!</v>
      </c>
      <c r="C180" s="3" t="e">
        <f t="shared" si="26"/>
        <v>#REF!</v>
      </c>
      <c r="D180" s="3" t="e">
        <f t="shared" si="27"/>
        <v>#REF!</v>
      </c>
      <c r="E180" s="3" t="e">
        <f t="shared" si="28"/>
        <v>#REF!</v>
      </c>
      <c r="F180" s="3" t="e">
        <f t="shared" si="29"/>
        <v>#REF!</v>
      </c>
    </row>
    <row r="181" spans="1:6" ht="12.75" customHeight="1">
      <c r="A181" s="3" t="e">
        <f>#REF!</f>
        <v>#REF!</v>
      </c>
      <c r="B181" s="3" t="e">
        <f t="shared" si="25"/>
        <v>#REF!</v>
      </c>
      <c r="C181" s="3" t="e">
        <f t="shared" si="26"/>
        <v>#REF!</v>
      </c>
      <c r="D181" s="3" t="e">
        <f t="shared" si="27"/>
        <v>#REF!</v>
      </c>
      <c r="E181" s="3" t="e">
        <f t="shared" si="28"/>
        <v>#REF!</v>
      </c>
      <c r="F181" s="3" t="e">
        <f t="shared" si="29"/>
        <v>#REF!</v>
      </c>
    </row>
    <row r="182" spans="1:6" ht="12.75" customHeight="1">
      <c r="A182" s="3" t="e">
        <f>#REF!</f>
        <v>#REF!</v>
      </c>
      <c r="B182" s="3" t="e">
        <f t="shared" si="25"/>
        <v>#REF!</v>
      </c>
      <c r="C182" s="3" t="e">
        <f t="shared" si="26"/>
        <v>#REF!</v>
      </c>
      <c r="D182" s="3" t="e">
        <f t="shared" si="27"/>
        <v>#REF!</v>
      </c>
      <c r="E182" s="3" t="e">
        <f t="shared" si="28"/>
        <v>#REF!</v>
      </c>
      <c r="F182" s="3" t="e">
        <f t="shared" si="29"/>
        <v>#REF!</v>
      </c>
    </row>
    <row r="183" spans="1:6" ht="12.75" customHeight="1">
      <c r="A183" s="3" t="e">
        <f>#REF!</f>
        <v>#REF!</v>
      </c>
      <c r="B183" s="3" t="e">
        <f t="shared" si="25"/>
        <v>#REF!</v>
      </c>
      <c r="C183" s="3" t="e">
        <f t="shared" si="26"/>
        <v>#REF!</v>
      </c>
      <c r="D183" s="3" t="e">
        <f t="shared" si="27"/>
        <v>#REF!</v>
      </c>
      <c r="E183" s="3" t="e">
        <f t="shared" si="28"/>
        <v>#REF!</v>
      </c>
      <c r="F183" s="3" t="e">
        <f t="shared" si="29"/>
        <v>#REF!</v>
      </c>
    </row>
    <row r="184" spans="1:6" ht="12.75" customHeight="1">
      <c r="A184" s="3" t="e">
        <f>#REF!</f>
        <v>#REF!</v>
      </c>
      <c r="B184" s="3" t="e">
        <f t="shared" si="25"/>
        <v>#REF!</v>
      </c>
      <c r="C184" s="3" t="e">
        <f t="shared" si="26"/>
        <v>#REF!</v>
      </c>
      <c r="D184" s="3" t="e">
        <f t="shared" si="27"/>
        <v>#REF!</v>
      </c>
      <c r="E184" s="3" t="e">
        <f t="shared" si="28"/>
        <v>#REF!</v>
      </c>
      <c r="F184" s="3" t="e">
        <f t="shared" si="29"/>
        <v>#REF!</v>
      </c>
    </row>
    <row r="185" spans="1:6" ht="12.75" customHeight="1">
      <c r="A185" s="3" t="e">
        <f>#REF!</f>
        <v>#REF!</v>
      </c>
      <c r="B185" s="3" t="e">
        <f t="shared" si="25"/>
        <v>#REF!</v>
      </c>
      <c r="C185" s="3" t="e">
        <f t="shared" si="26"/>
        <v>#REF!</v>
      </c>
      <c r="D185" s="3" t="e">
        <f t="shared" si="27"/>
        <v>#REF!</v>
      </c>
      <c r="E185" s="3" t="e">
        <f t="shared" si="28"/>
        <v>#REF!</v>
      </c>
      <c r="F185" s="3" t="e">
        <f t="shared" si="29"/>
        <v>#REF!</v>
      </c>
    </row>
    <row r="186" spans="1:6" ht="12.75" customHeight="1">
      <c r="A186" s="3" t="e">
        <f>#REF!</f>
        <v>#REF!</v>
      </c>
      <c r="B186" s="3" t="e">
        <f t="shared" si="25"/>
        <v>#REF!</v>
      </c>
      <c r="C186" s="3" t="e">
        <f t="shared" si="26"/>
        <v>#REF!</v>
      </c>
      <c r="D186" s="3" t="e">
        <f t="shared" si="27"/>
        <v>#REF!</v>
      </c>
      <c r="E186" s="3" t="e">
        <f t="shared" si="28"/>
        <v>#REF!</v>
      </c>
      <c r="F186" s="3" t="e">
        <f t="shared" si="29"/>
        <v>#REF!</v>
      </c>
    </row>
    <row r="187" spans="1:6" ht="12.75" customHeight="1">
      <c r="A187" s="3" t="e">
        <f>#REF!</f>
        <v>#REF!</v>
      </c>
      <c r="B187" s="3" t="e">
        <f t="shared" si="25"/>
        <v>#REF!</v>
      </c>
      <c r="C187" s="3" t="e">
        <f t="shared" si="26"/>
        <v>#REF!</v>
      </c>
      <c r="D187" s="3" t="e">
        <f t="shared" si="27"/>
        <v>#REF!</v>
      </c>
      <c r="E187" s="3" t="e">
        <f t="shared" si="28"/>
        <v>#REF!</v>
      </c>
      <c r="F187" s="3" t="e">
        <f t="shared" si="29"/>
        <v>#REF!</v>
      </c>
    </row>
    <row r="188" spans="1:6" ht="12.75" customHeight="1">
      <c r="A188" s="3" t="e">
        <f>#REF!</f>
        <v>#REF!</v>
      </c>
      <c r="B188" s="3" t="e">
        <f t="shared" si="25"/>
        <v>#REF!</v>
      </c>
      <c r="C188" s="3" t="e">
        <f t="shared" si="26"/>
        <v>#REF!</v>
      </c>
      <c r="D188" s="3" t="e">
        <f t="shared" si="27"/>
        <v>#REF!</v>
      </c>
      <c r="E188" s="3" t="e">
        <f t="shared" si="28"/>
        <v>#REF!</v>
      </c>
      <c r="F188" s="3" t="e">
        <f t="shared" si="29"/>
        <v>#REF!</v>
      </c>
    </row>
    <row r="189" spans="1:6" ht="12.75" customHeight="1">
      <c r="A189" s="3" t="e">
        <f>#REF!</f>
        <v>#REF!</v>
      </c>
      <c r="B189" s="3" t="e">
        <f t="shared" si="25"/>
        <v>#REF!</v>
      </c>
      <c r="C189" s="3" t="e">
        <f t="shared" si="26"/>
        <v>#REF!</v>
      </c>
      <c r="D189" s="3" t="e">
        <f t="shared" si="27"/>
        <v>#REF!</v>
      </c>
      <c r="E189" s="3" t="e">
        <f t="shared" si="28"/>
        <v>#REF!</v>
      </c>
      <c r="F189" s="3" t="e">
        <f t="shared" si="29"/>
        <v>#REF!</v>
      </c>
    </row>
    <row r="190" spans="1:6" ht="12.75" customHeight="1">
      <c r="A190" s="3" t="e">
        <f>#REF!</f>
        <v>#REF!</v>
      </c>
      <c r="B190" s="3" t="e">
        <f t="shared" si="25"/>
        <v>#REF!</v>
      </c>
      <c r="C190" s="3" t="e">
        <f t="shared" si="26"/>
        <v>#REF!</v>
      </c>
      <c r="D190" s="3" t="e">
        <f t="shared" si="27"/>
        <v>#REF!</v>
      </c>
      <c r="E190" s="3" t="e">
        <f t="shared" si="28"/>
        <v>#REF!</v>
      </c>
      <c r="F190" s="3" t="e">
        <f t="shared" si="29"/>
        <v>#REF!</v>
      </c>
    </row>
    <row r="191" spans="1:6" ht="12.75" customHeight="1">
      <c r="A191" s="3" t="e">
        <f>#REF!</f>
        <v>#REF!</v>
      </c>
      <c r="B191" s="3" t="e">
        <f t="shared" si="25"/>
        <v>#REF!</v>
      </c>
      <c r="C191" s="3" t="e">
        <f t="shared" si="26"/>
        <v>#REF!</v>
      </c>
      <c r="D191" s="3" t="e">
        <f t="shared" si="27"/>
        <v>#REF!</v>
      </c>
      <c r="E191" s="3" t="e">
        <f t="shared" si="28"/>
        <v>#REF!</v>
      </c>
      <c r="F191" s="3" t="e">
        <f t="shared" si="29"/>
        <v>#REF!</v>
      </c>
    </row>
    <row r="192" spans="1:6" ht="12.75" customHeight="1">
      <c r="A192" s="3" t="e">
        <f>#REF!</f>
        <v>#REF!</v>
      </c>
      <c r="B192" s="3" t="e">
        <f t="shared" si="25"/>
        <v>#REF!</v>
      </c>
      <c r="C192" s="3" t="e">
        <f t="shared" si="26"/>
        <v>#REF!</v>
      </c>
      <c r="D192" s="3" t="e">
        <f t="shared" si="27"/>
        <v>#REF!</v>
      </c>
      <c r="E192" s="3" t="e">
        <f t="shared" si="28"/>
        <v>#REF!</v>
      </c>
      <c r="F192" s="3" t="e">
        <f t="shared" si="29"/>
        <v>#REF!</v>
      </c>
    </row>
    <row r="193" spans="1:6" ht="12.75" customHeight="1">
      <c r="A193" s="3" t="e">
        <f>#REF!</f>
        <v>#REF!</v>
      </c>
      <c r="B193" s="3" t="e">
        <f t="shared" si="25"/>
        <v>#REF!</v>
      </c>
      <c r="C193" s="3" t="e">
        <f t="shared" si="26"/>
        <v>#REF!</v>
      </c>
      <c r="D193" s="3" t="e">
        <f t="shared" si="27"/>
        <v>#REF!</v>
      </c>
      <c r="E193" s="3" t="e">
        <f t="shared" si="28"/>
        <v>#REF!</v>
      </c>
      <c r="F193" s="3" t="e">
        <f t="shared" si="29"/>
        <v>#REF!</v>
      </c>
    </row>
    <row r="194" spans="1:6" ht="12.75" customHeight="1">
      <c r="A194" s="3" t="e">
        <f>#REF!</f>
        <v>#REF!</v>
      </c>
      <c r="B194" s="3" t="e">
        <f aca="true" t="shared" si="30" ref="B194:B200">B193+IF(($A194="Мужской (ММ)"),1,0)</f>
        <v>#REF!</v>
      </c>
      <c r="C194" s="3" t="e">
        <f aca="true" t="shared" si="31" ref="C194:C200">C193+IF(($A194="Женский (ЖЖ)"),1,0)</f>
        <v>#REF!</v>
      </c>
      <c r="D194" s="3" t="e">
        <f aca="true" t="shared" si="32" ref="D194:D200">D193+IF(($A194="Смешанный (МЖ)"),1,0)</f>
        <v>#REF!</v>
      </c>
      <c r="E194" s="3" t="e">
        <f aca="true" t="shared" si="33" ref="E194:E200">E193+IF(($A194="1 участник (вне зачёта)"),1,0)</f>
        <v>#REF!</v>
      </c>
      <c r="F194" s="3" t="e">
        <f aca="true" t="shared" si="34" ref="F194:F200">IF((A194="Мужской (ММ)"),("М"&amp;B194),IF((A194="Женский (ЖЖ)"),("Ж"&amp;C194),IF((A194="Смешанный (МЖ)"),("С"&amp;D194),IF((A194="1 участник (вне зачёта)"),E194,""))))</f>
        <v>#REF!</v>
      </c>
    </row>
    <row r="195" spans="1:6" ht="12.75" customHeight="1">
      <c r="A195" s="3" t="e">
        <f>#REF!</f>
        <v>#REF!</v>
      </c>
      <c r="B195" s="3" t="e">
        <f t="shared" si="30"/>
        <v>#REF!</v>
      </c>
      <c r="C195" s="3" t="e">
        <f t="shared" si="31"/>
        <v>#REF!</v>
      </c>
      <c r="D195" s="3" t="e">
        <f t="shared" si="32"/>
        <v>#REF!</v>
      </c>
      <c r="E195" s="3" t="e">
        <f t="shared" si="33"/>
        <v>#REF!</v>
      </c>
      <c r="F195" s="3" t="e">
        <f t="shared" si="34"/>
        <v>#REF!</v>
      </c>
    </row>
    <row r="196" spans="1:6" ht="12.75" customHeight="1">
      <c r="A196" s="3" t="e">
        <f>#REF!</f>
        <v>#REF!</v>
      </c>
      <c r="B196" s="3" t="e">
        <f t="shared" si="30"/>
        <v>#REF!</v>
      </c>
      <c r="C196" s="3" t="e">
        <f t="shared" si="31"/>
        <v>#REF!</v>
      </c>
      <c r="D196" s="3" t="e">
        <f t="shared" si="32"/>
        <v>#REF!</v>
      </c>
      <c r="E196" s="3" t="e">
        <f t="shared" si="33"/>
        <v>#REF!</v>
      </c>
      <c r="F196" s="3" t="e">
        <f t="shared" si="34"/>
        <v>#REF!</v>
      </c>
    </row>
    <row r="197" spans="1:6" ht="12.75" customHeight="1">
      <c r="A197" s="3" t="e">
        <f>#REF!</f>
        <v>#REF!</v>
      </c>
      <c r="B197" s="3" t="e">
        <f t="shared" si="30"/>
        <v>#REF!</v>
      </c>
      <c r="C197" s="3" t="e">
        <f t="shared" si="31"/>
        <v>#REF!</v>
      </c>
      <c r="D197" s="3" t="e">
        <f t="shared" si="32"/>
        <v>#REF!</v>
      </c>
      <c r="E197" s="3" t="e">
        <f t="shared" si="33"/>
        <v>#REF!</v>
      </c>
      <c r="F197" s="3" t="e">
        <f t="shared" si="34"/>
        <v>#REF!</v>
      </c>
    </row>
    <row r="198" spans="1:6" ht="12.75" customHeight="1">
      <c r="A198" s="3" t="e">
        <f>#REF!</f>
        <v>#REF!</v>
      </c>
      <c r="B198" s="3" t="e">
        <f t="shared" si="30"/>
        <v>#REF!</v>
      </c>
      <c r="C198" s="3" t="e">
        <f t="shared" si="31"/>
        <v>#REF!</v>
      </c>
      <c r="D198" s="3" t="e">
        <f t="shared" si="32"/>
        <v>#REF!</v>
      </c>
      <c r="E198" s="3" t="e">
        <f t="shared" si="33"/>
        <v>#REF!</v>
      </c>
      <c r="F198" s="3" t="e">
        <f t="shared" si="34"/>
        <v>#REF!</v>
      </c>
    </row>
    <row r="199" spans="1:6" ht="12.75" customHeight="1">
      <c r="A199" s="3" t="e">
        <f>#REF!</f>
        <v>#REF!</v>
      </c>
      <c r="B199" s="3" t="e">
        <f t="shared" si="30"/>
        <v>#REF!</v>
      </c>
      <c r="C199" s="3" t="e">
        <f t="shared" si="31"/>
        <v>#REF!</v>
      </c>
      <c r="D199" s="3" t="e">
        <f t="shared" si="32"/>
        <v>#REF!</v>
      </c>
      <c r="E199" s="3" t="e">
        <f t="shared" si="33"/>
        <v>#REF!</v>
      </c>
      <c r="F199" s="3" t="e">
        <f t="shared" si="34"/>
        <v>#REF!</v>
      </c>
    </row>
    <row r="200" spans="1:6" ht="12.75" customHeight="1">
      <c r="A200" s="3" t="e">
        <f>#REF!</f>
        <v>#REF!</v>
      </c>
      <c r="B200" s="3" t="e">
        <f t="shared" si="30"/>
        <v>#REF!</v>
      </c>
      <c r="C200" s="3" t="e">
        <f t="shared" si="31"/>
        <v>#REF!</v>
      </c>
      <c r="D200" s="3" t="e">
        <f t="shared" si="32"/>
        <v>#REF!</v>
      </c>
      <c r="E200" s="3" t="e">
        <f t="shared" si="33"/>
        <v>#REF!</v>
      </c>
      <c r="F200" s="3" t="e">
        <f t="shared" si="34"/>
        <v>#REF!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59"/>
  <sheetViews>
    <sheetView zoomScalePageLayoutView="0" workbookViewId="0" topLeftCell="A1">
      <selection activeCell="A1" sqref="A1"/>
    </sheetView>
  </sheetViews>
  <sheetFormatPr defaultColWidth="17.140625" defaultRowHeight="12.75" customHeight="1"/>
  <sheetData>
    <row r="1" spans="1:12" ht="12.75" customHeight="1">
      <c r="A1" s="3" t="s">
        <v>3</v>
      </c>
      <c r="B1" s="3" t="s">
        <v>4</v>
      </c>
      <c r="C1" s="3" t="s">
        <v>347</v>
      </c>
      <c r="D1" s="3" t="s">
        <v>348</v>
      </c>
      <c r="E1" s="3" t="s">
        <v>3</v>
      </c>
      <c r="F1" s="3" t="s">
        <v>4</v>
      </c>
      <c r="G1" s="3" t="s">
        <v>347</v>
      </c>
      <c r="H1" s="3" t="s">
        <v>348</v>
      </c>
      <c r="I1" s="3" t="s">
        <v>3</v>
      </c>
      <c r="J1" s="3" t="s">
        <v>4</v>
      </c>
      <c r="K1" s="3" t="s">
        <v>347</v>
      </c>
      <c r="L1" s="3" t="s">
        <v>348</v>
      </c>
    </row>
    <row r="2" spans="1:12" ht="12.75" customHeight="1">
      <c r="A2" s="3" t="s">
        <v>225</v>
      </c>
      <c r="B2" s="3" t="s">
        <v>226</v>
      </c>
      <c r="C2" s="3">
        <v>1984</v>
      </c>
      <c r="D2" s="3" t="s">
        <v>349</v>
      </c>
      <c r="E2" s="3" t="s">
        <v>227</v>
      </c>
      <c r="F2" s="3" t="s">
        <v>28</v>
      </c>
      <c r="G2" s="3">
        <v>1989</v>
      </c>
      <c r="H2" s="3" t="s">
        <v>349</v>
      </c>
      <c r="I2" s="3"/>
      <c r="J2" s="3"/>
      <c r="K2" s="3"/>
      <c r="L2" s="3"/>
    </row>
    <row r="3" spans="1:12" ht="12.75" customHeight="1">
      <c r="A3" s="3" t="s">
        <v>162</v>
      </c>
      <c r="B3" s="3" t="s">
        <v>49</v>
      </c>
      <c r="C3" s="3">
        <v>1975</v>
      </c>
      <c r="D3" s="3" t="s">
        <v>349</v>
      </c>
      <c r="E3" s="3" t="s">
        <v>163</v>
      </c>
      <c r="F3" s="3" t="s">
        <v>164</v>
      </c>
      <c r="G3" s="3">
        <v>1954</v>
      </c>
      <c r="H3" s="3" t="s">
        <v>349</v>
      </c>
      <c r="I3" s="3"/>
      <c r="J3" s="3"/>
      <c r="K3" s="3"/>
      <c r="L3" s="3"/>
    </row>
    <row r="4" spans="1:12" ht="12.75" customHeight="1">
      <c r="A4" s="3" t="s">
        <v>127</v>
      </c>
      <c r="B4" s="3" t="s">
        <v>128</v>
      </c>
      <c r="C4" s="3">
        <v>1983</v>
      </c>
      <c r="D4" s="3" t="s">
        <v>349</v>
      </c>
      <c r="E4" s="3" t="s">
        <v>129</v>
      </c>
      <c r="F4" s="3" t="s">
        <v>116</v>
      </c>
      <c r="G4" s="3">
        <v>1983</v>
      </c>
      <c r="H4" s="3" t="s">
        <v>349</v>
      </c>
      <c r="I4" s="3"/>
      <c r="J4" s="3"/>
      <c r="K4" s="3"/>
      <c r="L4" s="3"/>
    </row>
    <row r="5" spans="1:12" ht="12.75" customHeight="1">
      <c r="A5" s="3" t="s">
        <v>350</v>
      </c>
      <c r="B5" s="3" t="s">
        <v>34</v>
      </c>
      <c r="C5" s="3">
        <v>1980</v>
      </c>
      <c r="D5" s="3" t="s">
        <v>349</v>
      </c>
      <c r="E5" s="3" t="s">
        <v>351</v>
      </c>
      <c r="F5" s="3" t="s">
        <v>28</v>
      </c>
      <c r="G5" s="3">
        <v>1977</v>
      </c>
      <c r="H5" s="3" t="s">
        <v>349</v>
      </c>
      <c r="I5" s="3"/>
      <c r="J5" s="3"/>
      <c r="K5" s="3"/>
      <c r="L5" s="3"/>
    </row>
    <row r="6" spans="1:12" ht="12.75" customHeight="1">
      <c r="A6" s="3" t="s">
        <v>352</v>
      </c>
      <c r="B6" s="3" t="s">
        <v>34</v>
      </c>
      <c r="C6" s="3">
        <v>1990</v>
      </c>
      <c r="D6" s="3" t="s">
        <v>353</v>
      </c>
      <c r="E6" s="3" t="s">
        <v>354</v>
      </c>
      <c r="F6" s="3" t="s">
        <v>355</v>
      </c>
      <c r="G6" s="3">
        <v>1990</v>
      </c>
      <c r="H6" s="3" t="s">
        <v>353</v>
      </c>
      <c r="I6" s="3"/>
      <c r="J6" s="3"/>
      <c r="K6" s="3"/>
      <c r="L6" s="3"/>
    </row>
    <row r="7" spans="1:12" ht="12.75" customHeight="1">
      <c r="A7" s="3"/>
      <c r="B7" s="3"/>
      <c r="C7" s="3"/>
      <c r="D7" s="3"/>
      <c r="E7" s="3"/>
      <c r="F7" s="3"/>
      <c r="G7" s="3"/>
      <c r="H7" s="3"/>
      <c r="I7" s="3" t="s">
        <v>356</v>
      </c>
      <c r="J7" s="3" t="s">
        <v>28</v>
      </c>
      <c r="K7" s="3">
        <v>1984</v>
      </c>
      <c r="L7" s="3" t="s">
        <v>353</v>
      </c>
    </row>
    <row r="8" spans="1:12" ht="12.75" customHeight="1">
      <c r="A8" s="3" t="s">
        <v>74</v>
      </c>
      <c r="B8" s="3" t="s">
        <v>75</v>
      </c>
      <c r="C8" s="3">
        <v>1983</v>
      </c>
      <c r="D8" s="3" t="s">
        <v>357</v>
      </c>
      <c r="E8" s="3" t="s">
        <v>358</v>
      </c>
      <c r="F8" s="3" t="s">
        <v>273</v>
      </c>
      <c r="G8" s="3">
        <v>1986</v>
      </c>
      <c r="H8" s="3" t="s">
        <v>357</v>
      </c>
      <c r="I8" s="3"/>
      <c r="J8" s="3"/>
      <c r="K8" s="3"/>
      <c r="L8" s="3"/>
    </row>
    <row r="9" spans="1:12" ht="12.75" customHeight="1">
      <c r="A9" s="3" t="s">
        <v>359</v>
      </c>
      <c r="B9" s="3" t="s">
        <v>71</v>
      </c>
      <c r="C9" s="3">
        <v>1979</v>
      </c>
      <c r="D9" s="3" t="s">
        <v>357</v>
      </c>
      <c r="E9" s="3" t="s">
        <v>360</v>
      </c>
      <c r="F9" s="3" t="s">
        <v>28</v>
      </c>
      <c r="G9" s="3">
        <v>1977</v>
      </c>
      <c r="H9" s="3" t="s">
        <v>353</v>
      </c>
      <c r="I9" s="3"/>
      <c r="J9" s="3"/>
      <c r="K9" s="3"/>
      <c r="L9" s="3"/>
    </row>
    <row r="10" spans="1:12" ht="12.75" customHeight="1">
      <c r="A10" s="3" t="s">
        <v>43</v>
      </c>
      <c r="B10" s="3" t="s">
        <v>20</v>
      </c>
      <c r="C10" s="3">
        <v>1984</v>
      </c>
      <c r="D10" s="3" t="s">
        <v>357</v>
      </c>
      <c r="E10" s="3" t="s">
        <v>44</v>
      </c>
      <c r="F10" s="3" t="s">
        <v>45</v>
      </c>
      <c r="G10" s="3">
        <v>1971</v>
      </c>
      <c r="H10" s="3" t="s">
        <v>357</v>
      </c>
      <c r="I10" s="3"/>
      <c r="J10" s="3"/>
      <c r="K10" s="3"/>
      <c r="L10" s="3"/>
    </row>
    <row r="11" spans="1:12" ht="12.75" customHeight="1">
      <c r="A11" s="3" t="s">
        <v>361</v>
      </c>
      <c r="B11" s="3" t="s">
        <v>213</v>
      </c>
      <c r="C11" s="3">
        <v>1987</v>
      </c>
      <c r="D11" s="3" t="s">
        <v>353</v>
      </c>
      <c r="E11" s="3" t="s">
        <v>362</v>
      </c>
      <c r="F11" s="3" t="s">
        <v>108</v>
      </c>
      <c r="G11" s="3">
        <v>1985</v>
      </c>
      <c r="H11" s="3" t="s">
        <v>353</v>
      </c>
      <c r="I11" s="3"/>
      <c r="J11" s="3"/>
      <c r="K11" s="3"/>
      <c r="L11" s="3"/>
    </row>
    <row r="12" spans="1:12" ht="12.75" customHeight="1">
      <c r="A12" s="3" t="s">
        <v>363</v>
      </c>
      <c r="B12" s="3" t="s">
        <v>34</v>
      </c>
      <c r="C12" s="3">
        <v>1980</v>
      </c>
      <c r="D12" s="3" t="s">
        <v>357</v>
      </c>
      <c r="E12" s="3" t="s">
        <v>364</v>
      </c>
      <c r="F12" s="3" t="s">
        <v>365</v>
      </c>
      <c r="G12" s="3">
        <v>1978</v>
      </c>
      <c r="H12" s="3" t="s">
        <v>357</v>
      </c>
      <c r="I12" s="3"/>
      <c r="J12" s="3"/>
      <c r="K12" s="3"/>
      <c r="L12" s="3"/>
    </row>
    <row r="13" spans="1:12" ht="12.75" customHeight="1">
      <c r="A13" s="3" t="s">
        <v>281</v>
      </c>
      <c r="B13" s="3" t="s">
        <v>366</v>
      </c>
      <c r="C13" s="3">
        <v>1989</v>
      </c>
      <c r="D13" s="3" t="s">
        <v>353</v>
      </c>
      <c r="E13" s="3" t="s">
        <v>114</v>
      </c>
      <c r="F13" s="3" t="s">
        <v>62</v>
      </c>
      <c r="G13" s="3">
        <v>1992</v>
      </c>
      <c r="H13" s="3" t="s">
        <v>357</v>
      </c>
      <c r="I13" s="3"/>
      <c r="J13" s="3"/>
      <c r="K13" s="3"/>
      <c r="L13" s="3"/>
    </row>
    <row r="14" spans="1:12" ht="12.75" customHeight="1">
      <c r="A14" s="3" t="s">
        <v>143</v>
      </c>
      <c r="B14" s="3" t="s">
        <v>20</v>
      </c>
      <c r="C14" s="3">
        <v>1986</v>
      </c>
      <c r="D14" s="3" t="s">
        <v>357</v>
      </c>
      <c r="E14" s="3" t="s">
        <v>367</v>
      </c>
      <c r="F14" s="3" t="s">
        <v>329</v>
      </c>
      <c r="G14" s="3">
        <v>1983</v>
      </c>
      <c r="H14" s="3" t="s">
        <v>357</v>
      </c>
      <c r="I14" s="3"/>
      <c r="J14" s="3"/>
      <c r="K14" s="3"/>
      <c r="L14" s="3"/>
    </row>
    <row r="15" spans="1:12" ht="12.75" customHeight="1">
      <c r="A15" s="3" t="s">
        <v>368</v>
      </c>
      <c r="B15" s="3" t="s">
        <v>287</v>
      </c>
      <c r="C15" s="3">
        <v>1986</v>
      </c>
      <c r="D15" s="3" t="s">
        <v>357</v>
      </c>
      <c r="E15" s="3" t="s">
        <v>369</v>
      </c>
      <c r="F15" s="3" t="s">
        <v>28</v>
      </c>
      <c r="G15" s="3">
        <v>1987</v>
      </c>
      <c r="H15" s="3" t="s">
        <v>357</v>
      </c>
      <c r="I15" s="3"/>
      <c r="J15" s="3"/>
      <c r="K15" s="3"/>
      <c r="L15" s="3"/>
    </row>
    <row r="16" spans="1:12" ht="12.75" customHeight="1">
      <c r="A16" s="3" t="s">
        <v>370</v>
      </c>
      <c r="B16" s="3" t="s">
        <v>49</v>
      </c>
      <c r="C16" s="3">
        <v>1985</v>
      </c>
      <c r="D16" s="3" t="s">
        <v>353</v>
      </c>
      <c r="E16" s="3" t="s">
        <v>371</v>
      </c>
      <c r="F16" s="3" t="s">
        <v>287</v>
      </c>
      <c r="G16" s="3">
        <v>1985</v>
      </c>
      <c r="H16" s="3" t="s">
        <v>353</v>
      </c>
      <c r="I16" s="3"/>
      <c r="J16" s="3"/>
      <c r="K16" s="3"/>
      <c r="L16" s="3"/>
    </row>
    <row r="17" spans="1:12" ht="12.75" customHeight="1">
      <c r="A17" s="3"/>
      <c r="B17" s="3"/>
      <c r="C17" s="3"/>
      <c r="D17" s="3"/>
      <c r="E17" s="3"/>
      <c r="F17" s="3"/>
      <c r="G17" s="3"/>
      <c r="H17" s="3"/>
      <c r="I17" s="3" t="s">
        <v>54</v>
      </c>
      <c r="J17" s="3" t="s">
        <v>28</v>
      </c>
      <c r="K17" s="3">
        <v>1985</v>
      </c>
      <c r="L17" s="3" t="s">
        <v>353</v>
      </c>
    </row>
    <row r="18" spans="1:12" ht="12.75" customHeight="1">
      <c r="A18" s="3"/>
      <c r="B18" s="3"/>
      <c r="C18" s="3"/>
      <c r="D18" s="3"/>
      <c r="E18" s="3"/>
      <c r="F18" s="3"/>
      <c r="G18" s="3"/>
      <c r="H18" s="3"/>
      <c r="I18" s="3" t="s">
        <v>332</v>
      </c>
      <c r="J18" s="3" t="s">
        <v>277</v>
      </c>
      <c r="K18" s="3">
        <v>1982</v>
      </c>
      <c r="L18" s="3" t="s">
        <v>357</v>
      </c>
    </row>
    <row r="19" spans="1:12" ht="12.75" customHeight="1">
      <c r="A19" s="3" t="s">
        <v>372</v>
      </c>
      <c r="B19" s="3" t="s">
        <v>192</v>
      </c>
      <c r="C19" s="3">
        <v>1986</v>
      </c>
      <c r="D19" s="3" t="s">
        <v>353</v>
      </c>
      <c r="E19" s="3" t="s">
        <v>373</v>
      </c>
      <c r="F19" s="3" t="s">
        <v>374</v>
      </c>
      <c r="G19" s="3">
        <v>1990</v>
      </c>
      <c r="H19" s="3" t="s">
        <v>353</v>
      </c>
      <c r="I19" s="3"/>
      <c r="J19" s="3"/>
      <c r="K19" s="3"/>
      <c r="L19" s="3"/>
    </row>
    <row r="20" spans="1:12" ht="12.75" customHeight="1">
      <c r="A20" s="3" t="s">
        <v>375</v>
      </c>
      <c r="B20" s="3" t="s">
        <v>153</v>
      </c>
      <c r="C20" s="3">
        <v>1984</v>
      </c>
      <c r="D20" s="3" t="s">
        <v>353</v>
      </c>
      <c r="E20" s="3" t="s">
        <v>376</v>
      </c>
      <c r="F20" s="3" t="s">
        <v>374</v>
      </c>
      <c r="G20" s="3">
        <v>1987</v>
      </c>
      <c r="H20" s="3" t="s">
        <v>353</v>
      </c>
      <c r="I20" s="3"/>
      <c r="J20" s="3"/>
      <c r="K20" s="3"/>
      <c r="L20" s="3"/>
    </row>
    <row r="21" spans="1:12" ht="12.75" customHeight="1">
      <c r="A21" s="3" t="s">
        <v>377</v>
      </c>
      <c r="B21" s="3" t="s">
        <v>378</v>
      </c>
      <c r="C21" s="3">
        <v>1978</v>
      </c>
      <c r="D21" s="3" t="s">
        <v>357</v>
      </c>
      <c r="E21" s="3" t="s">
        <v>379</v>
      </c>
      <c r="F21" s="3" t="s">
        <v>145</v>
      </c>
      <c r="G21" s="3">
        <v>1982</v>
      </c>
      <c r="H21" s="3" t="s">
        <v>357</v>
      </c>
      <c r="I21" s="3"/>
      <c r="J21" s="3"/>
      <c r="K21" s="3"/>
      <c r="L21" s="3"/>
    </row>
    <row r="22" spans="1:12" ht="12.75" customHeight="1">
      <c r="A22" s="3" t="s">
        <v>380</v>
      </c>
      <c r="B22" s="3" t="s">
        <v>75</v>
      </c>
      <c r="C22" s="3">
        <v>1988</v>
      </c>
      <c r="D22" s="3" t="s">
        <v>353</v>
      </c>
      <c r="E22" s="3" t="s">
        <v>176</v>
      </c>
      <c r="F22" s="3" t="s">
        <v>28</v>
      </c>
      <c r="G22" s="3">
        <v>1992</v>
      </c>
      <c r="H22" s="3" t="s">
        <v>353</v>
      </c>
      <c r="I22" s="3"/>
      <c r="J22" s="3"/>
      <c r="K22" s="3"/>
      <c r="L22" s="3"/>
    </row>
    <row r="23" spans="1:12" ht="12.75" customHeight="1">
      <c r="A23" s="3" t="s">
        <v>70</v>
      </c>
      <c r="B23" s="3" t="s">
        <v>71</v>
      </c>
      <c r="C23" s="3">
        <v>1982</v>
      </c>
      <c r="D23" s="3" t="s">
        <v>353</v>
      </c>
      <c r="E23" s="3" t="s">
        <v>381</v>
      </c>
      <c r="F23" s="3" t="s">
        <v>28</v>
      </c>
      <c r="G23" s="3">
        <v>1982</v>
      </c>
      <c r="H23" s="3" t="s">
        <v>357</v>
      </c>
      <c r="I23" s="3"/>
      <c r="J23" s="3"/>
      <c r="K23" s="3"/>
      <c r="L23" s="3"/>
    </row>
    <row r="24" spans="1:12" ht="12.75" customHeight="1">
      <c r="A24" s="3" t="s">
        <v>382</v>
      </c>
      <c r="B24" s="3" t="s">
        <v>95</v>
      </c>
      <c r="C24" s="3">
        <v>1986</v>
      </c>
      <c r="D24" s="3" t="s">
        <v>357</v>
      </c>
      <c r="E24" s="3" t="s">
        <v>383</v>
      </c>
      <c r="F24" s="3" t="s">
        <v>384</v>
      </c>
      <c r="G24" s="3">
        <v>1988</v>
      </c>
      <c r="H24" s="3" t="s">
        <v>357</v>
      </c>
      <c r="I24" s="3"/>
      <c r="J24" s="3"/>
      <c r="K24" s="3"/>
      <c r="L24" s="3"/>
    </row>
    <row r="25" spans="1:12" ht="12.75" customHeight="1">
      <c r="A25" s="3" t="s">
        <v>256</v>
      </c>
      <c r="B25" s="3" t="s">
        <v>241</v>
      </c>
      <c r="C25" s="3">
        <v>2000</v>
      </c>
      <c r="D25" s="3" t="s">
        <v>357</v>
      </c>
      <c r="E25" s="3" t="s">
        <v>256</v>
      </c>
      <c r="F25" s="3" t="s">
        <v>257</v>
      </c>
      <c r="G25" s="3">
        <v>2000</v>
      </c>
      <c r="H25" s="3" t="s">
        <v>357</v>
      </c>
      <c r="I25" s="3"/>
      <c r="J25" s="3"/>
      <c r="K25" s="3"/>
      <c r="L25" s="3"/>
    </row>
    <row r="26" spans="1:12" ht="12.75" customHeight="1">
      <c r="A26" s="3" t="s">
        <v>100</v>
      </c>
      <c r="B26" s="3" t="s">
        <v>101</v>
      </c>
      <c r="C26" s="3">
        <v>1969</v>
      </c>
      <c r="D26" s="3" t="s">
        <v>353</v>
      </c>
      <c r="E26" s="3" t="s">
        <v>100</v>
      </c>
      <c r="F26" s="3" t="s">
        <v>385</v>
      </c>
      <c r="G26" s="3">
        <v>1993</v>
      </c>
      <c r="H26" s="3" t="s">
        <v>353</v>
      </c>
      <c r="I26" s="3"/>
      <c r="J26" s="3"/>
      <c r="K26" s="3"/>
      <c r="L26" s="3"/>
    </row>
    <row r="27" spans="1:12" ht="12.75" customHeight="1">
      <c r="A27" s="3" t="s">
        <v>386</v>
      </c>
      <c r="B27" s="3" t="s">
        <v>198</v>
      </c>
      <c r="C27" s="3">
        <v>1979</v>
      </c>
      <c r="D27" s="3" t="s">
        <v>353</v>
      </c>
      <c r="E27" s="3" t="s">
        <v>55</v>
      </c>
      <c r="F27" s="3" t="s">
        <v>56</v>
      </c>
      <c r="G27" s="3">
        <v>1957</v>
      </c>
      <c r="H27" s="3" t="s">
        <v>357</v>
      </c>
      <c r="I27" s="3"/>
      <c r="J27" s="3"/>
      <c r="K27" s="3"/>
      <c r="L27" s="3"/>
    </row>
    <row r="28" spans="1:12" ht="12.75" customHeight="1">
      <c r="A28" s="3" t="s">
        <v>301</v>
      </c>
      <c r="B28" s="3" t="s">
        <v>302</v>
      </c>
      <c r="C28" s="3">
        <v>1975</v>
      </c>
      <c r="D28" s="3" t="s">
        <v>357</v>
      </c>
      <c r="E28" s="3" t="s">
        <v>387</v>
      </c>
      <c r="F28" s="3" t="s">
        <v>388</v>
      </c>
      <c r="G28" s="3">
        <v>1975</v>
      </c>
      <c r="H28" s="3" t="s">
        <v>357</v>
      </c>
      <c r="I28" s="3"/>
      <c r="J28" s="3"/>
      <c r="K28" s="3"/>
      <c r="L28" s="3"/>
    </row>
    <row r="29" spans="1:12" ht="12.75" customHeight="1">
      <c r="A29" s="3" t="s">
        <v>50</v>
      </c>
      <c r="B29" s="3" t="s">
        <v>51</v>
      </c>
      <c r="C29" s="3">
        <v>1991</v>
      </c>
      <c r="D29" s="3" t="s">
        <v>353</v>
      </c>
      <c r="E29" s="3" t="s">
        <v>389</v>
      </c>
      <c r="F29" s="3" t="s">
        <v>34</v>
      </c>
      <c r="G29" s="3">
        <v>1990</v>
      </c>
      <c r="H29" s="3" t="s">
        <v>357</v>
      </c>
      <c r="I29" s="3"/>
      <c r="J29" s="3"/>
      <c r="K29" s="3"/>
      <c r="L29" s="3"/>
    </row>
    <row r="30" spans="1:12" ht="12.75" customHeight="1">
      <c r="A30" s="3"/>
      <c r="B30" s="3"/>
      <c r="C30" s="3"/>
      <c r="D30" s="3"/>
      <c r="E30" s="3"/>
      <c r="F30" s="3"/>
      <c r="G30" s="3"/>
      <c r="H30" s="3"/>
      <c r="I30" s="3" t="s">
        <v>390</v>
      </c>
      <c r="J30" s="3" t="s">
        <v>277</v>
      </c>
      <c r="K30" s="3">
        <v>1980</v>
      </c>
      <c r="L30" s="3" t="s">
        <v>357</v>
      </c>
    </row>
    <row r="31" spans="1:12" ht="12.75" customHeight="1">
      <c r="A31" s="3" t="s">
        <v>391</v>
      </c>
      <c r="B31" s="3" t="s">
        <v>56</v>
      </c>
      <c r="C31" s="3">
        <v>1984</v>
      </c>
      <c r="D31" s="3" t="s">
        <v>357</v>
      </c>
      <c r="E31" s="3" t="s">
        <v>392</v>
      </c>
      <c r="F31" s="3" t="s">
        <v>91</v>
      </c>
      <c r="G31" s="3">
        <v>1984</v>
      </c>
      <c r="H31" s="3" t="s">
        <v>353</v>
      </c>
      <c r="I31" s="3"/>
      <c r="J31" s="3"/>
      <c r="K31" s="3"/>
      <c r="L31" s="3"/>
    </row>
    <row r="32" spans="1:12" ht="12.75" customHeight="1">
      <c r="A32" s="3" t="s">
        <v>272</v>
      </c>
      <c r="B32" s="3" t="s">
        <v>273</v>
      </c>
      <c r="C32" s="3">
        <v>1983</v>
      </c>
      <c r="D32" s="3" t="s">
        <v>357</v>
      </c>
      <c r="E32" s="3" t="s">
        <v>217</v>
      </c>
      <c r="F32" s="3" t="s">
        <v>145</v>
      </c>
      <c r="G32" s="3">
        <v>1981</v>
      </c>
      <c r="H32" s="3" t="s">
        <v>357</v>
      </c>
      <c r="I32" s="3"/>
      <c r="J32" s="3"/>
      <c r="K32" s="3"/>
      <c r="L32" s="3"/>
    </row>
    <row r="33" spans="1:12" ht="12.75" customHeight="1">
      <c r="A33" s="3" t="s">
        <v>393</v>
      </c>
      <c r="B33" s="3" t="s">
        <v>45</v>
      </c>
      <c r="C33" s="3">
        <v>1988</v>
      </c>
      <c r="D33" s="3" t="s">
        <v>353</v>
      </c>
      <c r="E33" s="3" t="s">
        <v>70</v>
      </c>
      <c r="F33" s="3" t="s">
        <v>40</v>
      </c>
      <c r="G33" s="3">
        <v>1985</v>
      </c>
      <c r="H33" s="3" t="s">
        <v>357</v>
      </c>
      <c r="I33" s="3"/>
      <c r="J33" s="3"/>
      <c r="K33" s="3"/>
      <c r="L33" s="3"/>
    </row>
    <row r="34" spans="1:12" ht="12.75" customHeight="1">
      <c r="A34" s="3" t="s">
        <v>252</v>
      </c>
      <c r="B34" s="3" t="s">
        <v>145</v>
      </c>
      <c r="C34" s="3">
        <v>1982</v>
      </c>
      <c r="D34" s="3" t="s">
        <v>357</v>
      </c>
      <c r="E34" s="3" t="s">
        <v>252</v>
      </c>
      <c r="F34" s="3" t="s">
        <v>253</v>
      </c>
      <c r="G34" s="3">
        <v>2000</v>
      </c>
      <c r="H34" s="3" t="s">
        <v>357</v>
      </c>
      <c r="I34" s="3"/>
      <c r="J34" s="3"/>
      <c r="K34" s="3"/>
      <c r="L34" s="3"/>
    </row>
    <row r="35" spans="1:12" ht="12.75" customHeight="1">
      <c r="A35" s="3" t="s">
        <v>394</v>
      </c>
      <c r="B35" s="3" t="s">
        <v>101</v>
      </c>
      <c r="C35" s="3">
        <v>1975</v>
      </c>
      <c r="D35" s="3" t="s">
        <v>357</v>
      </c>
      <c r="E35" s="3" t="s">
        <v>395</v>
      </c>
      <c r="F35" s="3" t="s">
        <v>34</v>
      </c>
      <c r="G35" s="3">
        <v>1974</v>
      </c>
      <c r="H35" s="3" t="s">
        <v>357</v>
      </c>
      <c r="I35" s="3"/>
      <c r="J35" s="3"/>
      <c r="K35" s="3"/>
      <c r="L35" s="3"/>
    </row>
    <row r="36" spans="1:12" ht="12.75" customHeight="1">
      <c r="A36" s="3" t="s">
        <v>168</v>
      </c>
      <c r="B36" s="3" t="s">
        <v>169</v>
      </c>
      <c r="C36" s="3">
        <v>1985</v>
      </c>
      <c r="D36" s="3" t="s">
        <v>357</v>
      </c>
      <c r="E36" s="3" t="s">
        <v>167</v>
      </c>
      <c r="F36" s="3" t="s">
        <v>62</v>
      </c>
      <c r="G36" s="3">
        <v>1979</v>
      </c>
      <c r="H36" s="3" t="s">
        <v>357</v>
      </c>
      <c r="I36" s="3"/>
      <c r="J36" s="3"/>
      <c r="K36" s="3"/>
      <c r="L36" s="3"/>
    </row>
    <row r="37" spans="1:12" ht="12.75" customHeight="1">
      <c r="A37" s="3" t="s">
        <v>396</v>
      </c>
      <c r="B37" s="3" t="s">
        <v>56</v>
      </c>
      <c r="C37" s="3">
        <v>1980</v>
      </c>
      <c r="D37" s="3" t="s">
        <v>357</v>
      </c>
      <c r="E37" s="3" t="s">
        <v>397</v>
      </c>
      <c r="F37" s="3" t="s">
        <v>398</v>
      </c>
      <c r="G37" s="3">
        <v>1989</v>
      </c>
      <c r="H37" s="3" t="s">
        <v>357</v>
      </c>
      <c r="I37" s="3"/>
      <c r="J37" s="3"/>
      <c r="K37" s="3"/>
      <c r="L37" s="3"/>
    </row>
    <row r="38" spans="1:12" ht="12.75" customHeight="1">
      <c r="A38" s="3" t="s">
        <v>197</v>
      </c>
      <c r="B38" s="3" t="s">
        <v>198</v>
      </c>
      <c r="C38" s="3">
        <v>1977</v>
      </c>
      <c r="D38" s="3" t="s">
        <v>357</v>
      </c>
      <c r="E38" s="3" t="s">
        <v>399</v>
      </c>
      <c r="F38" s="3" t="s">
        <v>56</v>
      </c>
      <c r="G38" s="3">
        <v>1980</v>
      </c>
      <c r="H38" s="3" t="s">
        <v>357</v>
      </c>
      <c r="I38" s="3"/>
      <c r="J38" s="3"/>
      <c r="K38" s="3"/>
      <c r="L38" s="3"/>
    </row>
    <row r="39" spans="1:12" ht="12.75" customHeight="1">
      <c r="A39" s="3" t="s">
        <v>300</v>
      </c>
      <c r="B39" s="3" t="s">
        <v>80</v>
      </c>
      <c r="C39" s="3">
        <v>1984</v>
      </c>
      <c r="D39" s="3" t="s">
        <v>357</v>
      </c>
      <c r="E39" s="3" t="s">
        <v>400</v>
      </c>
      <c r="F39" s="3" t="s">
        <v>401</v>
      </c>
      <c r="G39" s="3">
        <v>1971</v>
      </c>
      <c r="H39" s="3" t="s">
        <v>357</v>
      </c>
      <c r="I39" s="3"/>
      <c r="J39" s="3"/>
      <c r="K39" s="3"/>
      <c r="L39" s="3"/>
    </row>
    <row r="40" spans="1:12" ht="12.75" customHeight="1">
      <c r="A40" s="3" t="s">
        <v>48</v>
      </c>
      <c r="B40" s="3" t="s">
        <v>49</v>
      </c>
      <c r="C40" s="3">
        <v>1990</v>
      </c>
      <c r="D40" s="3" t="s">
        <v>357</v>
      </c>
      <c r="E40" s="3" t="s">
        <v>402</v>
      </c>
      <c r="F40" s="3" t="s">
        <v>403</v>
      </c>
      <c r="G40" s="3">
        <v>1990</v>
      </c>
      <c r="H40" s="3" t="s">
        <v>357</v>
      </c>
      <c r="I40" s="3"/>
      <c r="J40" s="3"/>
      <c r="K40" s="3"/>
      <c r="L40" s="3"/>
    </row>
    <row r="41" spans="1:12" ht="12.75" customHeight="1">
      <c r="A41" s="3" t="s">
        <v>404</v>
      </c>
      <c r="B41" s="3" t="s">
        <v>62</v>
      </c>
      <c r="C41" s="3">
        <v>1985</v>
      </c>
      <c r="D41" s="3" t="s">
        <v>353</v>
      </c>
      <c r="E41" s="3" t="s">
        <v>405</v>
      </c>
      <c r="F41" s="3" t="s">
        <v>153</v>
      </c>
      <c r="G41" s="3">
        <v>1984</v>
      </c>
      <c r="H41" s="3" t="s">
        <v>353</v>
      </c>
      <c r="I41" s="3"/>
      <c r="J41" s="3"/>
      <c r="K41" s="3"/>
      <c r="L41" s="3"/>
    </row>
    <row r="42" spans="1:12" ht="12.75" customHeight="1">
      <c r="A42" s="3"/>
      <c r="B42" s="3"/>
      <c r="C42" s="3"/>
      <c r="D42" s="3"/>
      <c r="E42" s="3"/>
      <c r="F42" s="3"/>
      <c r="G42" s="3"/>
      <c r="H42" s="3"/>
      <c r="I42" s="3" t="s">
        <v>89</v>
      </c>
      <c r="J42" s="3" t="s">
        <v>34</v>
      </c>
      <c r="K42" s="3">
        <v>1987</v>
      </c>
      <c r="L42" s="3" t="s">
        <v>357</v>
      </c>
    </row>
    <row r="43" spans="1:12" ht="12.75" customHeight="1">
      <c r="A43" s="3"/>
      <c r="B43" s="3"/>
      <c r="C43" s="3"/>
      <c r="D43" s="3"/>
      <c r="E43" s="3"/>
      <c r="F43" s="3"/>
      <c r="G43" s="3"/>
      <c r="H43" s="3"/>
      <c r="I43" s="3" t="s">
        <v>406</v>
      </c>
      <c r="J43" s="3" t="s">
        <v>56</v>
      </c>
      <c r="K43" s="3">
        <v>1989</v>
      </c>
      <c r="L43" s="3" t="s">
        <v>353</v>
      </c>
    </row>
    <row r="44" spans="1:12" ht="12.75" customHeight="1">
      <c r="A44" s="3" t="s">
        <v>407</v>
      </c>
      <c r="B44" s="3" t="s">
        <v>408</v>
      </c>
      <c r="C44" s="3">
        <v>1981</v>
      </c>
      <c r="D44" s="3" t="s">
        <v>353</v>
      </c>
      <c r="E44" s="3" t="s">
        <v>265</v>
      </c>
      <c r="F44" s="3" t="s">
        <v>266</v>
      </c>
      <c r="G44" s="3">
        <v>1990</v>
      </c>
      <c r="H44" s="3" t="s">
        <v>353</v>
      </c>
      <c r="I44" s="3"/>
      <c r="J44" s="3"/>
      <c r="K44" s="3"/>
      <c r="L44" s="3"/>
    </row>
    <row r="45" spans="1:12" ht="12.75" customHeight="1">
      <c r="A45" s="3" t="s">
        <v>409</v>
      </c>
      <c r="B45" s="3" t="s">
        <v>20</v>
      </c>
      <c r="C45" s="3">
        <v>1979</v>
      </c>
      <c r="D45" s="3" t="s">
        <v>353</v>
      </c>
      <c r="E45" s="3" t="s">
        <v>410</v>
      </c>
      <c r="F45" s="3" t="s">
        <v>22</v>
      </c>
      <c r="G45" s="3">
        <v>1986</v>
      </c>
      <c r="H45" s="3" t="s">
        <v>353</v>
      </c>
      <c r="I45" s="3"/>
      <c r="J45" s="3"/>
      <c r="K45" s="3"/>
      <c r="L45" s="3"/>
    </row>
    <row r="46" spans="1:12" ht="12.75" customHeight="1">
      <c r="A46" s="3" t="s">
        <v>119</v>
      </c>
      <c r="B46" s="3" t="s">
        <v>91</v>
      </c>
      <c r="C46" s="3">
        <v>1987</v>
      </c>
      <c r="D46" s="3" t="s">
        <v>357</v>
      </c>
      <c r="E46" s="3" t="s">
        <v>120</v>
      </c>
      <c r="F46" s="3" t="s">
        <v>56</v>
      </c>
      <c r="G46" s="3">
        <v>1988</v>
      </c>
      <c r="H46" s="3" t="s">
        <v>357</v>
      </c>
      <c r="I46" s="3"/>
      <c r="J46" s="3"/>
      <c r="K46" s="3"/>
      <c r="L46" s="3"/>
    </row>
    <row r="47" spans="1:12" ht="12.75" customHeight="1">
      <c r="A47" s="3" t="s">
        <v>411</v>
      </c>
      <c r="B47" s="3" t="s">
        <v>28</v>
      </c>
      <c r="C47" s="3">
        <v>1987</v>
      </c>
      <c r="D47" s="3" t="s">
        <v>353</v>
      </c>
      <c r="E47" s="3" t="s">
        <v>412</v>
      </c>
      <c r="F47" s="3" t="s">
        <v>26</v>
      </c>
      <c r="G47" s="3">
        <v>1988</v>
      </c>
      <c r="H47" s="3" t="s">
        <v>357</v>
      </c>
      <c r="I47" s="3"/>
      <c r="J47" s="3"/>
      <c r="K47" s="3"/>
      <c r="L47" s="3"/>
    </row>
    <row r="48" spans="1:12" ht="12.75" customHeight="1">
      <c r="A48" s="3" t="s">
        <v>107</v>
      </c>
      <c r="B48" s="3" t="s">
        <v>108</v>
      </c>
      <c r="C48" s="3">
        <v>1989</v>
      </c>
      <c r="D48" s="3" t="s">
        <v>357</v>
      </c>
      <c r="E48" s="3" t="s">
        <v>106</v>
      </c>
      <c r="F48" s="3" t="s">
        <v>28</v>
      </c>
      <c r="G48" s="3">
        <v>1989</v>
      </c>
      <c r="H48" s="3" t="s">
        <v>357</v>
      </c>
      <c r="I48" s="3"/>
      <c r="J48" s="3"/>
      <c r="K48" s="3"/>
      <c r="L48" s="3"/>
    </row>
    <row r="49" spans="1:12" ht="12.75" customHeight="1">
      <c r="A49" s="3" t="s">
        <v>413</v>
      </c>
      <c r="B49" s="3" t="s">
        <v>158</v>
      </c>
      <c r="C49" s="3">
        <v>1987</v>
      </c>
      <c r="D49" s="3" t="s">
        <v>357</v>
      </c>
      <c r="E49" s="3" t="s">
        <v>414</v>
      </c>
      <c r="F49" s="3" t="s">
        <v>56</v>
      </c>
      <c r="G49" s="3">
        <v>1982</v>
      </c>
      <c r="H49" s="3" t="s">
        <v>357</v>
      </c>
      <c r="I49" s="3"/>
      <c r="J49" s="3"/>
      <c r="K49" s="3"/>
      <c r="L49" s="3"/>
    </row>
    <row r="50" spans="1:12" ht="12.75" customHeight="1">
      <c r="A50" s="3" t="s">
        <v>415</v>
      </c>
      <c r="B50" s="3" t="s">
        <v>273</v>
      </c>
      <c r="C50" s="3">
        <v>1987</v>
      </c>
      <c r="D50" s="3" t="s">
        <v>357</v>
      </c>
      <c r="E50" s="3" t="s">
        <v>416</v>
      </c>
      <c r="F50" s="3" t="s">
        <v>417</v>
      </c>
      <c r="G50" s="3">
        <v>1988</v>
      </c>
      <c r="H50" s="3" t="s">
        <v>357</v>
      </c>
      <c r="I50" s="3"/>
      <c r="J50" s="3"/>
      <c r="K50" s="3"/>
      <c r="L50" s="3"/>
    </row>
    <row r="51" spans="1:12" ht="12.75" customHeight="1">
      <c r="A51" s="3" t="s">
        <v>418</v>
      </c>
      <c r="B51" s="3" t="s">
        <v>226</v>
      </c>
      <c r="C51" s="3">
        <v>1984</v>
      </c>
      <c r="D51" s="3" t="s">
        <v>357</v>
      </c>
      <c r="E51" s="3" t="s">
        <v>419</v>
      </c>
      <c r="F51" s="3" t="s">
        <v>101</v>
      </c>
      <c r="G51" s="3">
        <v>1986</v>
      </c>
      <c r="H51" s="3" t="s">
        <v>357</v>
      </c>
      <c r="I51" s="3"/>
      <c r="J51" s="3"/>
      <c r="K51" s="3"/>
      <c r="L51" s="3"/>
    </row>
    <row r="52" spans="1:12" ht="12.75" customHeight="1">
      <c r="A52" s="3" t="s">
        <v>420</v>
      </c>
      <c r="B52" s="3" t="s">
        <v>108</v>
      </c>
      <c r="C52" s="3">
        <v>1985</v>
      </c>
      <c r="D52" s="3" t="s">
        <v>353</v>
      </c>
      <c r="E52" s="3" t="s">
        <v>421</v>
      </c>
      <c r="F52" s="3" t="s">
        <v>329</v>
      </c>
      <c r="G52" s="3">
        <v>1983</v>
      </c>
      <c r="H52" s="3" t="s">
        <v>353</v>
      </c>
      <c r="I52" s="3"/>
      <c r="J52" s="3"/>
      <c r="K52" s="3"/>
      <c r="L52" s="3"/>
    </row>
    <row r="53" spans="1:12" ht="12.75" customHeight="1">
      <c r="A53" s="3" t="s">
        <v>422</v>
      </c>
      <c r="B53" s="3" t="s">
        <v>153</v>
      </c>
      <c r="C53" s="3">
        <v>1979</v>
      </c>
      <c r="D53" s="3" t="s">
        <v>357</v>
      </c>
      <c r="E53" s="3" t="s">
        <v>423</v>
      </c>
      <c r="F53" s="3" t="s">
        <v>287</v>
      </c>
      <c r="G53" s="3">
        <v>1988</v>
      </c>
      <c r="H53" s="3" t="s">
        <v>353</v>
      </c>
      <c r="I53" s="3"/>
      <c r="J53" s="3"/>
      <c r="K53" s="3"/>
      <c r="L53" s="3"/>
    </row>
    <row r="54" spans="1:12" ht="12.75" customHeight="1">
      <c r="A54" s="3"/>
      <c r="B54" s="3"/>
      <c r="C54" s="3"/>
      <c r="D54" s="3"/>
      <c r="E54" s="3"/>
      <c r="F54" s="3"/>
      <c r="G54" s="3"/>
      <c r="H54" s="3"/>
      <c r="I54" s="3" t="s">
        <v>424</v>
      </c>
      <c r="J54" s="3" t="s">
        <v>153</v>
      </c>
      <c r="K54" s="3">
        <v>1989</v>
      </c>
      <c r="L54" s="3" t="s">
        <v>357</v>
      </c>
    </row>
    <row r="55" spans="1:12" ht="12.75" customHeight="1">
      <c r="A55" s="3"/>
      <c r="B55" s="3"/>
      <c r="C55" s="3"/>
      <c r="D55" s="3"/>
      <c r="E55" s="3"/>
      <c r="F55" s="3"/>
      <c r="G55" s="3"/>
      <c r="H55" s="3"/>
      <c r="I55" s="3" t="s">
        <v>216</v>
      </c>
      <c r="J55" s="3" t="s">
        <v>28</v>
      </c>
      <c r="K55" s="3">
        <v>1987</v>
      </c>
      <c r="L55" s="3" t="s">
        <v>357</v>
      </c>
    </row>
    <row r="56" spans="1:12" ht="12.75" customHeight="1">
      <c r="A56" s="3" t="s">
        <v>425</v>
      </c>
      <c r="B56" s="3" t="s">
        <v>153</v>
      </c>
      <c r="C56" s="3">
        <v>1993</v>
      </c>
      <c r="D56" s="3" t="s">
        <v>353</v>
      </c>
      <c r="E56" s="3" t="s">
        <v>426</v>
      </c>
      <c r="F56" s="3" t="s">
        <v>427</v>
      </c>
      <c r="G56" s="3">
        <v>1990</v>
      </c>
      <c r="H56" s="3" t="s">
        <v>353</v>
      </c>
      <c r="I56" s="3"/>
      <c r="J56" s="3"/>
      <c r="K56" s="3"/>
      <c r="L56" s="3"/>
    </row>
    <row r="57" spans="1:12" ht="12.75" customHeight="1">
      <c r="A57" s="3" t="s">
        <v>319</v>
      </c>
      <c r="B57" s="3" t="s">
        <v>91</v>
      </c>
      <c r="C57" s="3">
        <v>1983</v>
      </c>
      <c r="D57" s="3" t="s">
        <v>353</v>
      </c>
      <c r="E57" s="3" t="s">
        <v>319</v>
      </c>
      <c r="F57" s="3" t="s">
        <v>67</v>
      </c>
      <c r="G57" s="3">
        <v>1998</v>
      </c>
      <c r="H57" s="3" t="s">
        <v>353</v>
      </c>
      <c r="I57" s="3"/>
      <c r="J57" s="3"/>
      <c r="K57" s="3"/>
      <c r="L57" s="3"/>
    </row>
    <row r="58" spans="1:12" ht="12.75" customHeight="1">
      <c r="A58" s="3" t="s">
        <v>428</v>
      </c>
      <c r="B58" s="3" t="s">
        <v>241</v>
      </c>
      <c r="C58" s="3">
        <v>1992</v>
      </c>
      <c r="D58" s="3" t="s">
        <v>357</v>
      </c>
      <c r="E58" s="3" t="s">
        <v>429</v>
      </c>
      <c r="F58" s="3" t="s">
        <v>211</v>
      </c>
      <c r="G58" s="3">
        <v>1986</v>
      </c>
      <c r="H58" s="3" t="s">
        <v>357</v>
      </c>
      <c r="I58" s="3"/>
      <c r="J58" s="3"/>
      <c r="K58" s="3"/>
      <c r="L58" s="3"/>
    </row>
    <row r="59" spans="1:12" ht="12.7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</row>
    <row r="60" spans="1:12" ht="12.7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</row>
    <row r="61" spans="1:12" ht="12.7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</row>
    <row r="62" spans="1:12" ht="12.7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</row>
    <row r="63" spans="1:12" ht="12.7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</row>
    <row r="64" spans="1:12" ht="12.7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</row>
    <row r="65" spans="1:12" ht="12.7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</row>
    <row r="66" spans="1:12" ht="12.7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</row>
    <row r="67" spans="1:12" ht="12.7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</row>
    <row r="68" spans="1:12" ht="12.7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</row>
    <row r="69" spans="1:12" ht="12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</row>
    <row r="70" spans="1:12" ht="12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</row>
    <row r="71" spans="1:12" ht="12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</row>
    <row r="72" spans="1:12" ht="12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</row>
    <row r="73" spans="1:12" ht="12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</row>
    <row r="74" spans="1:12" ht="12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</row>
    <row r="75" spans="1:12" ht="12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</row>
    <row r="76" spans="1:12" ht="12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</row>
    <row r="77" spans="1:12" ht="12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</row>
    <row r="78" spans="1:12" ht="12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</row>
    <row r="79" spans="1:12" ht="12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</row>
    <row r="80" spans="1:12" ht="12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</row>
    <row r="81" spans="1:12" ht="12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</row>
    <row r="82" spans="1:12" ht="12.7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</row>
    <row r="83" spans="1:12" ht="12.7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</row>
    <row r="84" spans="1:12" ht="12.7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</row>
    <row r="85" spans="1:12" ht="12.7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</row>
    <row r="86" spans="1:12" ht="12.7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</row>
    <row r="87" spans="1:12" ht="12.7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</row>
    <row r="88" spans="1:12" ht="12.7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</row>
    <row r="89" spans="1:12" ht="12.7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</row>
    <row r="90" spans="1:12" ht="12.7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</row>
    <row r="91" spans="1:12" ht="12.7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</row>
    <row r="92" spans="1:12" ht="12.7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</row>
    <row r="93" spans="1:12" ht="12.7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</row>
    <row r="94" spans="1:12" ht="12.7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</row>
    <row r="95" spans="1:12" ht="12.7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</row>
    <row r="96" spans="1:12" ht="12.7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</row>
    <row r="97" spans="1:12" ht="12.7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</row>
    <row r="98" spans="1:12" ht="12.7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</row>
    <row r="99" spans="1:12" ht="12.7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</row>
    <row r="100" spans="1:12" ht="12.7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</row>
    <row r="101" spans="1:12" ht="12.7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</row>
    <row r="102" spans="1:12" ht="12.7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</row>
    <row r="103" spans="1:12" ht="12.7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</row>
    <row r="104" spans="1:12" ht="12.7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</row>
    <row r="105" spans="1:12" ht="12.7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</row>
    <row r="106" spans="1:12" ht="12.7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</row>
    <row r="107" spans="1:12" ht="12.7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</row>
    <row r="108" spans="1:12" ht="12.7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</row>
    <row r="109" spans="1:12" ht="12.7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</row>
    <row r="110" spans="1:12" ht="12.7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</row>
    <row r="111" spans="1:12" ht="12.7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</row>
    <row r="112" spans="1:12" ht="12.7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</row>
    <row r="113" spans="1:12" ht="12.7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</row>
    <row r="114" spans="1:12" ht="12.7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</row>
    <row r="115" spans="1:12" ht="12.7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</row>
    <row r="116" spans="1:12" ht="12.7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</row>
    <row r="117" spans="1:12" ht="12.7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</row>
    <row r="118" spans="1:12" ht="12.7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</row>
    <row r="119" spans="1:12" ht="12.7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</row>
    <row r="120" spans="1:12" ht="12.7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</row>
    <row r="121" spans="1:12" ht="12.7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</row>
    <row r="122" spans="1:12" ht="12.7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</row>
    <row r="123" spans="1:12" ht="12.7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</row>
    <row r="124" spans="1:12" ht="12.7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</row>
    <row r="125" spans="1:12" ht="12.7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</row>
    <row r="126" spans="1:12" ht="12.7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</row>
    <row r="127" spans="1:12" ht="12.7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</row>
    <row r="128" spans="1:12" ht="12.7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</row>
    <row r="129" spans="1:12" ht="12.7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</row>
    <row r="130" spans="1:12" ht="12.7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</row>
    <row r="131" spans="1:12" ht="12.7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</row>
    <row r="132" spans="1:12" ht="12.7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</row>
    <row r="133" spans="1:12" ht="12.7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</row>
    <row r="134" spans="1:12" ht="12.7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</row>
    <row r="135" spans="1:12" ht="12.7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</row>
    <row r="136" spans="1:12" ht="12.7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</row>
    <row r="137" spans="1:12" ht="12.7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</row>
    <row r="138" spans="1:12" ht="12.7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</row>
    <row r="139" spans="1:12" ht="12.7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</row>
    <row r="140" spans="1:12" ht="12.7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</row>
    <row r="141" spans="1:12" ht="12.7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</row>
    <row r="142" spans="1:12" ht="12.7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</row>
    <row r="143" spans="1:12" ht="12.7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</row>
    <row r="144" spans="1:12" ht="12.7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</row>
    <row r="145" spans="1:12" ht="12.7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</row>
    <row r="146" spans="1:12" ht="12.7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</row>
    <row r="147" spans="1:12" ht="12.7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</row>
    <row r="148" spans="1:12" ht="12.7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</row>
    <row r="149" spans="1:12" ht="12.7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</row>
    <row r="150" spans="1:12" ht="12.7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</row>
    <row r="151" spans="1:12" ht="12.7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</row>
    <row r="152" spans="1:12" ht="12.7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</row>
    <row r="153" spans="1:12" ht="12.7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</row>
    <row r="154" spans="1:12" ht="12.7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</row>
    <row r="155" spans="1:12" ht="12.7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</row>
    <row r="156" spans="1:12" ht="12.7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</row>
    <row r="157" spans="1:12" ht="12.7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</row>
    <row r="158" spans="1:12" ht="12.7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</row>
    <row r="159" spans="1:12" ht="12.75" customHeight="1">
      <c r="A159" s="3" t="s">
        <v>430</v>
      </c>
      <c r="B159" s="3" t="s">
        <v>430</v>
      </c>
      <c r="C159" s="3" t="s">
        <v>430</v>
      </c>
      <c r="D159" s="3" t="s">
        <v>430</v>
      </c>
      <c r="E159" s="3" t="s">
        <v>430</v>
      </c>
      <c r="F159" s="3" t="s">
        <v>430</v>
      </c>
      <c r="G159" s="3" t="s">
        <v>430</v>
      </c>
      <c r="H159" s="3" t="s">
        <v>430</v>
      </c>
      <c r="I159" s="3" t="s">
        <v>430</v>
      </c>
      <c r="J159" s="3" t="s">
        <v>430</v>
      </c>
      <c r="K159" s="3" t="s">
        <v>430</v>
      </c>
      <c r="L159" s="3" t="s">
        <v>430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ilias_div</cp:lastModifiedBy>
  <cp:lastPrinted>2015-04-20T11:28:45Z</cp:lastPrinted>
  <dcterms:modified xsi:type="dcterms:W3CDTF">2015-04-20T11:29:09Z</dcterms:modified>
  <cp:category/>
  <cp:version/>
  <cp:contentType/>
  <cp:contentStatus/>
</cp:coreProperties>
</file>